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Helyezés" sheetId="1" r:id="rId1"/>
  </sheets>
  <externalReferences>
    <externalReference r:id="rId2"/>
  </externalReferences>
  <definedNames>
    <definedName name="_xlnm._FilterDatabase" localSheetId="0" hidden="1">Helyezés!$B$3:$C$35</definedName>
  </definedNames>
  <calcPr calcId="145621"/>
</workbook>
</file>

<file path=xl/calcChain.xml><?xml version="1.0" encoding="utf-8"?>
<calcChain xmlns="http://schemas.openxmlformats.org/spreadsheetml/2006/main">
  <c r="G35" i="1" l="1"/>
  <c r="F35" i="1"/>
  <c r="E35" i="1"/>
  <c r="D35" i="1"/>
  <c r="G34" i="1"/>
  <c r="F34" i="1"/>
  <c r="E34" i="1"/>
  <c r="D34" i="1"/>
  <c r="G33" i="1"/>
  <c r="F33" i="1"/>
  <c r="E33" i="1"/>
  <c r="D33" i="1"/>
  <c r="G32" i="1"/>
  <c r="F32" i="1"/>
  <c r="E32" i="1"/>
  <c r="D32" i="1"/>
  <c r="G31" i="1"/>
  <c r="F31" i="1"/>
  <c r="E31" i="1"/>
  <c r="D31" i="1"/>
  <c r="G30" i="1"/>
  <c r="F30" i="1"/>
  <c r="E30" i="1"/>
  <c r="D30" i="1"/>
  <c r="G29" i="1"/>
  <c r="F29" i="1"/>
  <c r="E29" i="1"/>
  <c r="D29" i="1"/>
  <c r="G28" i="1"/>
  <c r="F28" i="1"/>
  <c r="E28" i="1"/>
  <c r="D28" i="1"/>
  <c r="G27" i="1"/>
  <c r="F27" i="1"/>
  <c r="E27" i="1"/>
  <c r="D27" i="1"/>
  <c r="G26" i="1"/>
  <c r="F26" i="1"/>
  <c r="E26" i="1"/>
  <c r="D26" i="1"/>
  <c r="G25" i="1"/>
  <c r="F25" i="1"/>
  <c r="E25" i="1"/>
  <c r="D25" i="1"/>
  <c r="G24" i="1"/>
  <c r="F24" i="1"/>
  <c r="E24" i="1"/>
  <c r="D24" i="1"/>
  <c r="G23" i="1"/>
  <c r="F23" i="1"/>
  <c r="E23" i="1"/>
  <c r="D23" i="1"/>
  <c r="G22" i="1"/>
  <c r="F22" i="1"/>
  <c r="E22" i="1"/>
  <c r="D22" i="1"/>
  <c r="G21" i="1"/>
  <c r="F21" i="1"/>
  <c r="E21" i="1"/>
  <c r="D21" i="1"/>
  <c r="G20" i="1"/>
  <c r="F20" i="1"/>
  <c r="E20" i="1"/>
  <c r="D20" i="1"/>
  <c r="G19" i="1"/>
  <c r="F19" i="1"/>
  <c r="E19" i="1"/>
  <c r="D19" i="1"/>
  <c r="G18" i="1"/>
  <c r="F18" i="1"/>
  <c r="E18" i="1"/>
  <c r="D18" i="1"/>
  <c r="G17" i="1"/>
  <c r="F17" i="1"/>
  <c r="E17" i="1"/>
  <c r="D17" i="1"/>
  <c r="G16" i="1"/>
  <c r="F16" i="1"/>
  <c r="E16" i="1"/>
  <c r="D16" i="1"/>
  <c r="G15" i="1"/>
  <c r="F15" i="1"/>
  <c r="E15" i="1"/>
  <c r="D15" i="1"/>
  <c r="G14" i="1"/>
  <c r="F14" i="1"/>
  <c r="E14" i="1"/>
  <c r="D14" i="1"/>
  <c r="G13" i="1"/>
  <c r="F13" i="1"/>
  <c r="E13" i="1"/>
  <c r="D13" i="1"/>
  <c r="G12" i="1"/>
  <c r="F12" i="1"/>
  <c r="E12" i="1"/>
  <c r="D12" i="1"/>
  <c r="G11" i="1"/>
  <c r="F11" i="1"/>
  <c r="E11" i="1"/>
  <c r="D11" i="1"/>
  <c r="G10" i="1"/>
  <c r="F10" i="1"/>
  <c r="E10" i="1"/>
  <c r="D10" i="1"/>
  <c r="G9" i="1"/>
  <c r="F9" i="1"/>
  <c r="E9" i="1"/>
  <c r="D9" i="1"/>
  <c r="G8" i="1"/>
  <c r="F8" i="1"/>
  <c r="E8" i="1"/>
  <c r="D8" i="1"/>
  <c r="G7" i="1"/>
  <c r="F7" i="1"/>
  <c r="E7" i="1"/>
  <c r="D7" i="1"/>
  <c r="G6" i="1"/>
  <c r="F6" i="1"/>
  <c r="E6" i="1"/>
  <c r="D6" i="1"/>
  <c r="G5" i="1"/>
  <c r="F5" i="1"/>
  <c r="E5" i="1"/>
  <c r="D5" i="1"/>
  <c r="G4" i="1"/>
  <c r="F4" i="1"/>
  <c r="E4" i="1"/>
  <c r="D4" i="1"/>
</calcChain>
</file>

<file path=xl/sharedStrings.xml><?xml version="1.0" encoding="utf-8"?>
<sst xmlns="http://schemas.openxmlformats.org/spreadsheetml/2006/main" count="105" uniqueCount="83">
  <si>
    <t>Nyugat - Magyarország felnőtt női egyéni bajnokság</t>
  </si>
  <si>
    <t>Székesfehérvár, 2013. Június 02.</t>
  </si>
  <si>
    <t>No.</t>
  </si>
  <si>
    <t>Név</t>
  </si>
  <si>
    <t>Egyesület</t>
  </si>
  <si>
    <t>Üres</t>
  </si>
  <si>
    <t>Teli</t>
  </si>
  <si>
    <t>Tarolás</t>
  </si>
  <si>
    <t>Össz eredmény</t>
  </si>
  <si>
    <t>1.</t>
  </si>
  <si>
    <t>Zsiros Andrea</t>
  </si>
  <si>
    <t>Egyéni induló</t>
  </si>
  <si>
    <t>2.</t>
  </si>
  <si>
    <t>Rubinszki Rita</t>
  </si>
  <si>
    <t>Pécsi TSE</t>
  </si>
  <si>
    <t>3.</t>
  </si>
  <si>
    <t>Csurgai Anita</t>
  </si>
  <si>
    <t>ZTE-ZÁÉV TK</t>
  </si>
  <si>
    <t>4.</t>
  </si>
  <si>
    <t>Baracsi Ágnes</t>
  </si>
  <si>
    <t>5.</t>
  </si>
  <si>
    <t>Bajer Krisztina</t>
  </si>
  <si>
    <t>6.</t>
  </si>
  <si>
    <t>Horváth Sarolta</t>
  </si>
  <si>
    <t>Neunkirschen</t>
  </si>
  <si>
    <t>7.</t>
  </si>
  <si>
    <t>Rapatyi Lilla</t>
  </si>
  <si>
    <t>8.</t>
  </si>
  <si>
    <t>Mátyás Szilvia</t>
  </si>
  <si>
    <t>9.</t>
  </si>
  <si>
    <t>Kackstadter Beáta</t>
  </si>
  <si>
    <t>10.</t>
  </si>
  <si>
    <t>Nagyné Farakas Marianna</t>
  </si>
  <si>
    <t>Tatabánya SC</t>
  </si>
  <si>
    <t>11.</t>
  </si>
  <si>
    <t>Ficsorné Krakkó Éva</t>
  </si>
  <si>
    <t>12.</t>
  </si>
  <si>
    <t>Joó-Németh Kinga</t>
  </si>
  <si>
    <t>Köfém SC</t>
  </si>
  <si>
    <t>13.</t>
  </si>
  <si>
    <t>Tóth Rita</t>
  </si>
  <si>
    <t>Bulcsú Vezér TK</t>
  </si>
  <si>
    <t>14.</t>
  </si>
  <si>
    <t>Imre Viktória</t>
  </si>
  <si>
    <t>15.</t>
  </si>
  <si>
    <t>Szabó Márta</t>
  </si>
  <si>
    <t>16.</t>
  </si>
  <si>
    <t>Molnár Anikó</t>
  </si>
  <si>
    <t>17.</t>
  </si>
  <si>
    <t>Heizerné Dankó Csilla</t>
  </si>
  <si>
    <t>Szentantalfa-Zánka</t>
  </si>
  <si>
    <t>18.</t>
  </si>
  <si>
    <t>Erdész Nóra</t>
  </si>
  <si>
    <t>19.</t>
  </si>
  <si>
    <t>Szabó-Suhai Éva</t>
  </si>
  <si>
    <t>20.</t>
  </si>
  <si>
    <t>Voga Ágnes</t>
  </si>
  <si>
    <t>21.</t>
  </si>
  <si>
    <t>Bicsák Erika</t>
  </si>
  <si>
    <t>Nagykanizsa Teke SE</t>
  </si>
  <si>
    <t>22.</t>
  </si>
  <si>
    <t>Povedák Istvánné</t>
  </si>
  <si>
    <t>23.</t>
  </si>
  <si>
    <t>Polgár Gyöngyi</t>
  </si>
  <si>
    <t>24.</t>
  </si>
  <si>
    <t>Horváthné S. Veronika</t>
  </si>
  <si>
    <t>25.</t>
  </si>
  <si>
    <t>Soltész Attiláné</t>
  </si>
  <si>
    <t>26.</t>
  </si>
  <si>
    <t>Geriné B Piroska</t>
  </si>
  <si>
    <t>27.</t>
  </si>
  <si>
    <t>Eigner Ildikó</t>
  </si>
  <si>
    <t>28.</t>
  </si>
  <si>
    <t>Török Barbara</t>
  </si>
  <si>
    <t>29.</t>
  </si>
  <si>
    <t>Móricz Kata</t>
  </si>
  <si>
    <t>30.</t>
  </si>
  <si>
    <t>Tomozi Barbara</t>
  </si>
  <si>
    <t>Bábolna SE</t>
  </si>
  <si>
    <t>31.</t>
  </si>
  <si>
    <t>Pesti Boglárka</t>
  </si>
  <si>
    <t>32.</t>
  </si>
  <si>
    <t>Járfásné Szabó Renáta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</si>
</sst>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;#"/>
  </numFmts>
  <fonts count="8" x14ac:knownFonts="1">
    <font>
      <sz val="11"/>
      <color theme="1"/>
      <name val="Calibri"/>
      <family val="2"/>
      <charset val="238"/>
      <scheme val="minor"/>
    </font>
    <font>
      <b/>
      <sz val="18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9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3" fillId="0" borderId="1" xfId="0" applyFont="1" applyBorder="1"/>
    <xf numFmtId="0" fontId="4" fillId="0" borderId="1" xfId="0" applyFont="1" applyBorder="1"/>
    <xf numFmtId="0" fontId="6" fillId="0" borderId="1" xfId="1" applyFont="1" applyFill="1" applyBorder="1" applyAlignment="1" applyProtection="1">
      <alignment horizontal="left" vertical="center"/>
      <protection locked="0"/>
    </xf>
    <xf numFmtId="164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</cellXfs>
  <cellStyles count="2">
    <cellStyle name="Normál" xfId="0" builtinId="0"/>
    <cellStyle name="Standard_SPIELBER" xfId="1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KE-R~1/AppData/Local/Temp/Nyugat-Mo%20feln&#337;tt%20n&#337;i%20egy&#233;ni%202012-13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enyjegyzőkönyv"/>
      <sheetName val="Helyezés"/>
      <sheetName val="Sheet3"/>
    </sheetNames>
    <sheetDataSet>
      <sheetData sheetId="0">
        <row r="1">
          <cell r="A1" t="str">
            <v xml:space="preserve">VERSENYJEGYZŐKÖNYV </v>
          </cell>
        </row>
        <row r="2">
          <cell r="A2" t="str">
            <v>Vezetéknév, Keresztnév / Name, Vorname</v>
          </cell>
          <cell r="I2" t="str">
            <v xml:space="preserve"> </v>
          </cell>
        </row>
        <row r="3">
          <cell r="A3" t="str">
            <v>V. e. szám / NBC-ID</v>
          </cell>
          <cell r="C3" t="str">
            <v>szül. idő / Geb.-Datum</v>
          </cell>
          <cell r="E3" t="str">
            <v>teli                   Volle</v>
          </cell>
          <cell r="F3" t="str">
            <v>tarolás  Abr</v>
          </cell>
          <cell r="G3" t="str">
            <v>üres                FW</v>
          </cell>
          <cell r="H3" t="str">
            <v>össz 
teli</v>
          </cell>
          <cell r="I3" t="str">
            <v>össz 
tarolás</v>
          </cell>
          <cell r="J3" t="str">
            <v>össz 
üres</v>
          </cell>
          <cell r="K3" t="str">
            <v>össz 
eredmény</v>
          </cell>
        </row>
        <row r="4">
          <cell r="A4" t="str">
            <v>Heizerné Dankó Csilla</v>
          </cell>
          <cell r="E4">
            <v>96</v>
          </cell>
          <cell r="F4">
            <v>44</v>
          </cell>
          <cell r="G4">
            <v>2</v>
          </cell>
          <cell r="H4">
            <v>371</v>
          </cell>
          <cell r="I4">
            <v>148</v>
          </cell>
          <cell r="J4">
            <v>11</v>
          </cell>
          <cell r="K4">
            <v>519</v>
          </cell>
        </row>
        <row r="5">
          <cell r="A5" t="str">
            <v>1603</v>
          </cell>
          <cell r="E5">
            <v>97</v>
          </cell>
          <cell r="F5">
            <v>16</v>
          </cell>
          <cell r="G5">
            <v>6</v>
          </cell>
        </row>
        <row r="6">
          <cell r="A6" t="str">
            <v>Szentantalfa-Zánka</v>
          </cell>
          <cell r="E6">
            <v>84</v>
          </cell>
          <cell r="F6">
            <v>45</v>
          </cell>
          <cell r="G6">
            <v>1</v>
          </cell>
        </row>
        <row r="7">
          <cell r="E7">
            <v>94</v>
          </cell>
          <cell r="F7">
            <v>43</v>
          </cell>
          <cell r="G7">
            <v>2</v>
          </cell>
        </row>
        <row r="8">
          <cell r="A8" t="str">
            <v>Tomozi Barbara</v>
          </cell>
          <cell r="E8">
            <v>88</v>
          </cell>
          <cell r="F8">
            <v>51</v>
          </cell>
          <cell r="G8">
            <v>2</v>
          </cell>
          <cell r="H8">
            <v>337</v>
          </cell>
          <cell r="I8">
            <v>114</v>
          </cell>
          <cell r="J8">
            <v>16</v>
          </cell>
          <cell r="K8">
            <v>451</v>
          </cell>
        </row>
        <row r="9">
          <cell r="A9" t="str">
            <v>02763</v>
          </cell>
          <cell r="E9">
            <v>73</v>
          </cell>
          <cell r="F9">
            <v>13</v>
          </cell>
          <cell r="G9">
            <v>8</v>
          </cell>
        </row>
        <row r="10">
          <cell r="A10" t="str">
            <v>Bábolna SE</v>
          </cell>
          <cell r="E10">
            <v>81</v>
          </cell>
          <cell r="F10">
            <v>26</v>
          </cell>
          <cell r="G10">
            <v>2</v>
          </cell>
        </row>
        <row r="11">
          <cell r="E11">
            <v>95</v>
          </cell>
          <cell r="F11">
            <v>24</v>
          </cell>
          <cell r="G11">
            <v>4</v>
          </cell>
        </row>
        <row r="12">
          <cell r="A12" t="str">
            <v>Baracsi Ágnes</v>
          </cell>
          <cell r="E12">
            <v>91</v>
          </cell>
          <cell r="F12">
            <v>52</v>
          </cell>
          <cell r="G12">
            <v>0</v>
          </cell>
          <cell r="H12">
            <v>354</v>
          </cell>
          <cell r="I12">
            <v>200</v>
          </cell>
          <cell r="J12">
            <v>7</v>
          </cell>
          <cell r="K12">
            <v>554</v>
          </cell>
        </row>
        <row r="13">
          <cell r="A13" t="str">
            <v>T01843</v>
          </cell>
          <cell r="E13">
            <v>85</v>
          </cell>
          <cell r="F13">
            <v>50</v>
          </cell>
          <cell r="G13">
            <v>3</v>
          </cell>
        </row>
        <row r="14">
          <cell r="A14" t="str">
            <v>Egyéni induló</v>
          </cell>
          <cell r="E14">
            <v>83</v>
          </cell>
          <cell r="F14">
            <v>44</v>
          </cell>
          <cell r="G14">
            <v>3</v>
          </cell>
        </row>
        <row r="15">
          <cell r="E15">
            <v>95</v>
          </cell>
          <cell r="F15">
            <v>54</v>
          </cell>
          <cell r="G15">
            <v>1</v>
          </cell>
        </row>
        <row r="16">
          <cell r="A16" t="str">
            <v>Zsiros Andrea</v>
          </cell>
          <cell r="E16">
            <v>91</v>
          </cell>
          <cell r="F16">
            <v>52</v>
          </cell>
          <cell r="G16">
            <v>1</v>
          </cell>
          <cell r="H16">
            <v>375</v>
          </cell>
          <cell r="I16">
            <v>210</v>
          </cell>
          <cell r="J16">
            <v>2</v>
          </cell>
          <cell r="K16">
            <v>585</v>
          </cell>
        </row>
        <row r="17">
          <cell r="A17" t="str">
            <v>T00565</v>
          </cell>
          <cell r="E17">
            <v>95</v>
          </cell>
          <cell r="F17">
            <v>63</v>
          </cell>
          <cell r="G17">
            <v>0</v>
          </cell>
        </row>
        <row r="18">
          <cell r="A18" t="str">
            <v>Egyéni induló</v>
          </cell>
          <cell r="E18">
            <v>94</v>
          </cell>
          <cell r="F18">
            <v>51</v>
          </cell>
          <cell r="G18">
            <v>1</v>
          </cell>
        </row>
        <row r="19">
          <cell r="E19">
            <v>95</v>
          </cell>
          <cell r="F19">
            <v>44</v>
          </cell>
          <cell r="G19">
            <v>0</v>
          </cell>
        </row>
        <row r="20">
          <cell r="A20" t="str">
            <v>Eigner Ildikó</v>
          </cell>
          <cell r="E20">
            <v>94</v>
          </cell>
          <cell r="F20">
            <v>40</v>
          </cell>
          <cell r="G20">
            <v>3</v>
          </cell>
          <cell r="H20">
            <v>347</v>
          </cell>
          <cell r="I20">
            <v>135</v>
          </cell>
          <cell r="J20">
            <v>11</v>
          </cell>
          <cell r="K20">
            <v>482</v>
          </cell>
        </row>
        <row r="21">
          <cell r="A21" t="str">
            <v>3539</v>
          </cell>
          <cell r="E21">
            <v>83</v>
          </cell>
          <cell r="F21">
            <v>25</v>
          </cell>
          <cell r="G21">
            <v>2</v>
          </cell>
        </row>
        <row r="22">
          <cell r="A22" t="str">
            <v>Tatabánya SC</v>
          </cell>
          <cell r="E22">
            <v>87</v>
          </cell>
          <cell r="F22">
            <v>25</v>
          </cell>
          <cell r="G22">
            <v>6</v>
          </cell>
        </row>
        <row r="23">
          <cell r="E23">
            <v>83</v>
          </cell>
          <cell r="F23">
            <v>45</v>
          </cell>
          <cell r="G23">
            <v>0</v>
          </cell>
        </row>
        <row r="24">
          <cell r="A24" t="str">
            <v>Soltész Attiláné</v>
          </cell>
          <cell r="E24">
            <v>85</v>
          </cell>
          <cell r="F24">
            <v>42</v>
          </cell>
          <cell r="G24">
            <v>0</v>
          </cell>
          <cell r="H24">
            <v>329</v>
          </cell>
          <cell r="I24">
            <v>172</v>
          </cell>
          <cell r="J24">
            <v>8</v>
          </cell>
          <cell r="K24">
            <v>501</v>
          </cell>
        </row>
        <row r="25">
          <cell r="A25" t="str">
            <v>3541</v>
          </cell>
          <cell r="E25">
            <v>67</v>
          </cell>
          <cell r="F25">
            <v>25</v>
          </cell>
          <cell r="G25">
            <v>6</v>
          </cell>
        </row>
        <row r="26">
          <cell r="A26" t="str">
            <v>Tatabánya SC</v>
          </cell>
          <cell r="E26">
            <v>88</v>
          </cell>
          <cell r="F26">
            <v>43</v>
          </cell>
          <cell r="G26">
            <v>1</v>
          </cell>
        </row>
        <row r="27">
          <cell r="E27">
            <v>89</v>
          </cell>
          <cell r="F27">
            <v>62</v>
          </cell>
          <cell r="G27">
            <v>1</v>
          </cell>
        </row>
        <row r="28">
          <cell r="A28" t="str">
            <v>Voga Ágnes</v>
          </cell>
          <cell r="E28">
            <v>88</v>
          </cell>
          <cell r="F28">
            <v>44</v>
          </cell>
          <cell r="G28">
            <v>2</v>
          </cell>
          <cell r="H28">
            <v>356</v>
          </cell>
          <cell r="I28">
            <v>155</v>
          </cell>
          <cell r="J28">
            <v>11</v>
          </cell>
          <cell r="K28">
            <v>511</v>
          </cell>
        </row>
        <row r="29">
          <cell r="A29" t="str">
            <v>1103</v>
          </cell>
          <cell r="E29">
            <v>88</v>
          </cell>
          <cell r="F29">
            <v>35</v>
          </cell>
          <cell r="G29">
            <v>5</v>
          </cell>
        </row>
        <row r="30">
          <cell r="A30" t="str">
            <v>Tatabánya SC</v>
          </cell>
          <cell r="E30">
            <v>92</v>
          </cell>
          <cell r="F30">
            <v>35</v>
          </cell>
          <cell r="G30">
            <v>3</v>
          </cell>
        </row>
        <row r="31">
          <cell r="E31">
            <v>88</v>
          </cell>
          <cell r="F31">
            <v>41</v>
          </cell>
          <cell r="G31">
            <v>1</v>
          </cell>
        </row>
        <row r="32">
          <cell r="A32" t="str">
            <v>Povedák Istvánné</v>
          </cell>
          <cell r="E32">
            <v>86</v>
          </cell>
          <cell r="F32">
            <v>50</v>
          </cell>
          <cell r="G32">
            <v>0</v>
          </cell>
          <cell r="H32">
            <v>342</v>
          </cell>
          <cell r="I32">
            <v>165</v>
          </cell>
          <cell r="J32">
            <v>4</v>
          </cell>
          <cell r="K32">
            <v>507</v>
          </cell>
        </row>
        <row r="33">
          <cell r="A33" t="str">
            <v>2692</v>
          </cell>
          <cell r="E33">
            <v>84</v>
          </cell>
          <cell r="F33">
            <v>35</v>
          </cell>
          <cell r="G33">
            <v>3</v>
          </cell>
        </row>
        <row r="34">
          <cell r="A34" t="str">
            <v>Tatabánya SC</v>
          </cell>
          <cell r="E34">
            <v>84</v>
          </cell>
          <cell r="F34">
            <v>35</v>
          </cell>
          <cell r="G34">
            <v>0</v>
          </cell>
        </row>
        <row r="35">
          <cell r="E35">
            <v>88</v>
          </cell>
          <cell r="F35">
            <v>45</v>
          </cell>
          <cell r="G35">
            <v>1</v>
          </cell>
        </row>
        <row r="36">
          <cell r="A36" t="str">
            <v>Ficsorné Krakkó Éva</v>
          </cell>
          <cell r="E36">
            <v>85</v>
          </cell>
          <cell r="F36">
            <v>48</v>
          </cell>
          <cell r="G36">
            <v>2</v>
          </cell>
          <cell r="H36">
            <v>358</v>
          </cell>
          <cell r="I36">
            <v>172</v>
          </cell>
          <cell r="J36">
            <v>6</v>
          </cell>
          <cell r="K36">
            <v>530</v>
          </cell>
        </row>
        <row r="37">
          <cell r="A37" t="str">
            <v>1851</v>
          </cell>
          <cell r="E37">
            <v>76</v>
          </cell>
          <cell r="F37">
            <v>45</v>
          </cell>
          <cell r="G37">
            <v>1</v>
          </cell>
        </row>
        <row r="38">
          <cell r="A38" t="str">
            <v>Tatabánya SC</v>
          </cell>
          <cell r="E38">
            <v>99</v>
          </cell>
          <cell r="F38">
            <v>52</v>
          </cell>
          <cell r="G38">
            <v>1</v>
          </cell>
        </row>
        <row r="39">
          <cell r="E39">
            <v>98</v>
          </cell>
          <cell r="F39">
            <v>27</v>
          </cell>
          <cell r="G39">
            <v>2</v>
          </cell>
        </row>
        <row r="40">
          <cell r="A40" t="str">
            <v>Geriné B Piroska</v>
          </cell>
          <cell r="E40">
            <v>85</v>
          </cell>
          <cell r="F40">
            <v>33</v>
          </cell>
          <cell r="G40">
            <v>3</v>
          </cell>
          <cell r="H40">
            <v>341</v>
          </cell>
          <cell r="I40">
            <v>147</v>
          </cell>
          <cell r="J40">
            <v>10</v>
          </cell>
          <cell r="K40">
            <v>488</v>
          </cell>
        </row>
        <row r="41">
          <cell r="A41" t="str">
            <v>0180</v>
          </cell>
          <cell r="E41">
            <v>87</v>
          </cell>
          <cell r="F41">
            <v>35</v>
          </cell>
          <cell r="G41">
            <v>4</v>
          </cell>
        </row>
        <row r="42">
          <cell r="A42" t="str">
            <v>Bulcsú Vezér TK</v>
          </cell>
          <cell r="E42">
            <v>81</v>
          </cell>
          <cell r="F42">
            <v>36</v>
          </cell>
          <cell r="G42">
            <v>2</v>
          </cell>
        </row>
        <row r="43">
          <cell r="E43">
            <v>88</v>
          </cell>
          <cell r="F43">
            <v>43</v>
          </cell>
          <cell r="G43">
            <v>1</v>
          </cell>
        </row>
        <row r="44">
          <cell r="A44" t="str">
            <v>Nagyné Farakas Marianna</v>
          </cell>
          <cell r="E44">
            <v>94</v>
          </cell>
          <cell r="F44">
            <v>44</v>
          </cell>
          <cell r="G44">
            <v>1</v>
          </cell>
          <cell r="H44">
            <v>367</v>
          </cell>
          <cell r="I44">
            <v>167</v>
          </cell>
          <cell r="J44">
            <v>9</v>
          </cell>
          <cell r="K44">
            <v>534</v>
          </cell>
        </row>
        <row r="45">
          <cell r="A45" t="str">
            <v>4531</v>
          </cell>
          <cell r="E45">
            <v>92</v>
          </cell>
          <cell r="F45">
            <v>53</v>
          </cell>
          <cell r="G45">
            <v>3</v>
          </cell>
        </row>
        <row r="46">
          <cell r="A46" t="str">
            <v>Tatabánya SC</v>
          </cell>
          <cell r="E46">
            <v>86</v>
          </cell>
          <cell r="F46">
            <v>35</v>
          </cell>
          <cell r="G46">
            <v>2</v>
          </cell>
        </row>
        <row r="47">
          <cell r="E47">
            <v>95</v>
          </cell>
          <cell r="F47">
            <v>35</v>
          </cell>
          <cell r="G47">
            <v>3</v>
          </cell>
        </row>
        <row r="48">
          <cell r="A48" t="str">
            <v>Pesti Boglárka</v>
          </cell>
          <cell r="E48">
            <v>88</v>
          </cell>
          <cell r="F48">
            <v>18</v>
          </cell>
          <cell r="G48">
            <v>6</v>
          </cell>
          <cell r="H48">
            <v>327</v>
          </cell>
          <cell r="I48">
            <v>113</v>
          </cell>
          <cell r="J48">
            <v>13</v>
          </cell>
          <cell r="K48">
            <v>440</v>
          </cell>
        </row>
        <row r="49">
          <cell r="A49" t="str">
            <v>0182</v>
          </cell>
          <cell r="E49">
            <v>83</v>
          </cell>
          <cell r="F49">
            <v>35</v>
          </cell>
          <cell r="G49">
            <v>3</v>
          </cell>
        </row>
        <row r="50">
          <cell r="A50" t="str">
            <v>Bulcsú Vezér TK</v>
          </cell>
          <cell r="E50">
            <v>74</v>
          </cell>
          <cell r="F50">
            <v>33</v>
          </cell>
          <cell r="G50">
            <v>1</v>
          </cell>
        </row>
        <row r="51">
          <cell r="E51">
            <v>82</v>
          </cell>
          <cell r="F51">
            <v>27</v>
          </cell>
          <cell r="G51">
            <v>3</v>
          </cell>
        </row>
        <row r="52">
          <cell r="A52" t="str">
            <v>Polgár Gyöngyi</v>
          </cell>
          <cell r="E52">
            <v>96</v>
          </cell>
          <cell r="F52">
            <v>44</v>
          </cell>
          <cell r="G52">
            <v>2</v>
          </cell>
          <cell r="H52">
            <v>324</v>
          </cell>
          <cell r="I52">
            <v>182</v>
          </cell>
          <cell r="J52">
            <v>4</v>
          </cell>
          <cell r="K52">
            <v>506</v>
          </cell>
        </row>
        <row r="53">
          <cell r="A53" t="str">
            <v>0181</v>
          </cell>
          <cell r="E53">
            <v>75</v>
          </cell>
          <cell r="F53">
            <v>44</v>
          </cell>
          <cell r="G53">
            <v>1</v>
          </cell>
        </row>
        <row r="54">
          <cell r="A54" t="str">
            <v>Bulcsú Vezér TK</v>
          </cell>
          <cell r="E54">
            <v>86</v>
          </cell>
          <cell r="F54">
            <v>52</v>
          </cell>
          <cell r="G54">
            <v>0</v>
          </cell>
        </row>
        <row r="55">
          <cell r="E55">
            <v>67</v>
          </cell>
          <cell r="F55">
            <v>42</v>
          </cell>
          <cell r="G55">
            <v>1</v>
          </cell>
        </row>
        <row r="56">
          <cell r="A56" t="str">
            <v>Bajer Krisztina</v>
          </cell>
          <cell r="E56">
            <v>85</v>
          </cell>
          <cell r="F56">
            <v>54</v>
          </cell>
          <cell r="G56">
            <v>1</v>
          </cell>
          <cell r="H56">
            <v>356</v>
          </cell>
          <cell r="I56">
            <v>191</v>
          </cell>
          <cell r="J56">
            <v>3</v>
          </cell>
          <cell r="K56">
            <v>547</v>
          </cell>
        </row>
        <row r="57">
          <cell r="A57" t="str">
            <v>00272</v>
          </cell>
          <cell r="E57">
            <v>80</v>
          </cell>
          <cell r="F57">
            <v>43</v>
          </cell>
          <cell r="G57">
            <v>1</v>
          </cell>
        </row>
        <row r="58">
          <cell r="A58" t="str">
            <v>Pécsi TSE</v>
          </cell>
          <cell r="E58">
            <v>99</v>
          </cell>
          <cell r="F58">
            <v>45</v>
          </cell>
          <cell r="G58">
            <v>0</v>
          </cell>
        </row>
        <row r="59">
          <cell r="E59">
            <v>92</v>
          </cell>
          <cell r="F59">
            <v>49</v>
          </cell>
          <cell r="G59">
            <v>1</v>
          </cell>
        </row>
        <row r="60">
          <cell r="A60" t="str">
            <v>Tóth Rita</v>
          </cell>
          <cell r="E60">
            <v>88</v>
          </cell>
          <cell r="F60">
            <v>42</v>
          </cell>
          <cell r="G60">
            <v>2</v>
          </cell>
          <cell r="H60">
            <v>345</v>
          </cell>
          <cell r="I60">
            <v>183</v>
          </cell>
          <cell r="J60">
            <v>10</v>
          </cell>
          <cell r="K60">
            <v>528</v>
          </cell>
        </row>
        <row r="61">
          <cell r="A61" t="str">
            <v>0179</v>
          </cell>
          <cell r="E61">
            <v>76</v>
          </cell>
          <cell r="F61">
            <v>44</v>
          </cell>
          <cell r="G61">
            <v>3</v>
          </cell>
        </row>
        <row r="62">
          <cell r="A62" t="str">
            <v>Bulcsú Vezér TK</v>
          </cell>
          <cell r="E62">
            <v>90</v>
          </cell>
          <cell r="F62">
            <v>45</v>
          </cell>
          <cell r="G62">
            <v>3</v>
          </cell>
        </row>
        <row r="63">
          <cell r="E63">
            <v>91</v>
          </cell>
          <cell r="F63">
            <v>52</v>
          </cell>
          <cell r="G63">
            <v>2</v>
          </cell>
        </row>
        <row r="64">
          <cell r="A64" t="str">
            <v>Rapatyi Lilla</v>
          </cell>
          <cell r="E64">
            <v>105</v>
          </cell>
          <cell r="F64">
            <v>34</v>
          </cell>
          <cell r="G64">
            <v>3</v>
          </cell>
          <cell r="H64">
            <v>371</v>
          </cell>
          <cell r="I64">
            <v>173</v>
          </cell>
          <cell r="J64">
            <v>7</v>
          </cell>
          <cell r="K64">
            <v>544</v>
          </cell>
        </row>
        <row r="65">
          <cell r="A65">
            <v>0</v>
          </cell>
          <cell r="E65">
            <v>92</v>
          </cell>
          <cell r="F65">
            <v>45</v>
          </cell>
          <cell r="G65">
            <v>2</v>
          </cell>
        </row>
        <row r="66">
          <cell r="A66" t="str">
            <v>Pécsi TSE</v>
          </cell>
          <cell r="E66">
            <v>91</v>
          </cell>
          <cell r="F66">
            <v>35</v>
          </cell>
          <cell r="G66">
            <v>2</v>
          </cell>
        </row>
        <row r="67">
          <cell r="E67">
            <v>83</v>
          </cell>
          <cell r="F67">
            <v>59</v>
          </cell>
          <cell r="G67">
            <v>0</v>
          </cell>
        </row>
        <row r="68">
          <cell r="A68" t="str">
            <v>Kackstadter Beáta</v>
          </cell>
          <cell r="E68">
            <v>82</v>
          </cell>
          <cell r="F68">
            <v>45</v>
          </cell>
          <cell r="G68">
            <v>1</v>
          </cell>
          <cell r="H68">
            <v>351</v>
          </cell>
          <cell r="I68">
            <v>184</v>
          </cell>
          <cell r="J68">
            <v>5</v>
          </cell>
          <cell r="K68">
            <v>535</v>
          </cell>
        </row>
        <row r="69">
          <cell r="A69" t="str">
            <v>1662</v>
          </cell>
          <cell r="E69">
            <v>91</v>
          </cell>
          <cell r="F69">
            <v>44</v>
          </cell>
          <cell r="G69">
            <v>1</v>
          </cell>
        </row>
        <row r="70">
          <cell r="A70" t="str">
            <v>Pécsi TSE</v>
          </cell>
          <cell r="E70">
            <v>84</v>
          </cell>
          <cell r="F70">
            <v>51</v>
          </cell>
          <cell r="G70">
            <v>2</v>
          </cell>
        </row>
        <row r="71">
          <cell r="E71">
            <v>94</v>
          </cell>
          <cell r="F71">
            <v>44</v>
          </cell>
          <cell r="G71">
            <v>1</v>
          </cell>
        </row>
        <row r="72">
          <cell r="A72" t="str">
            <v>Rubinszki Rita</v>
          </cell>
          <cell r="E72">
            <v>83</v>
          </cell>
          <cell r="F72">
            <v>60</v>
          </cell>
          <cell r="G72">
            <v>0</v>
          </cell>
          <cell r="H72">
            <v>359</v>
          </cell>
          <cell r="I72">
            <v>209</v>
          </cell>
          <cell r="J72">
            <v>5</v>
          </cell>
          <cell r="K72">
            <v>568</v>
          </cell>
        </row>
        <row r="73">
          <cell r="A73" t="str">
            <v>00274</v>
          </cell>
          <cell r="E73">
            <v>89</v>
          </cell>
          <cell r="F73">
            <v>53</v>
          </cell>
          <cell r="G73">
            <v>2</v>
          </cell>
        </row>
        <row r="74">
          <cell r="A74" t="str">
            <v>Pécsi TSE</v>
          </cell>
          <cell r="E74">
            <v>101</v>
          </cell>
          <cell r="F74">
            <v>52</v>
          </cell>
          <cell r="G74">
            <v>1</v>
          </cell>
        </row>
        <row r="75">
          <cell r="E75">
            <v>86</v>
          </cell>
          <cell r="F75">
            <v>44</v>
          </cell>
          <cell r="G75">
            <v>2</v>
          </cell>
        </row>
        <row r="76">
          <cell r="A76" t="str">
            <v>Török Barbara</v>
          </cell>
          <cell r="E76">
            <v>83</v>
          </cell>
          <cell r="F76">
            <v>35</v>
          </cell>
          <cell r="G76">
            <v>5</v>
          </cell>
          <cell r="H76">
            <v>331</v>
          </cell>
          <cell r="I76">
            <v>150</v>
          </cell>
          <cell r="J76">
            <v>11</v>
          </cell>
          <cell r="K76">
            <v>481</v>
          </cell>
        </row>
        <row r="77">
          <cell r="A77" t="str">
            <v>00280</v>
          </cell>
          <cell r="E77">
            <v>93</v>
          </cell>
          <cell r="F77">
            <v>34</v>
          </cell>
          <cell r="G77">
            <v>2</v>
          </cell>
        </row>
        <row r="78">
          <cell r="A78" t="str">
            <v>Pécsi TSE</v>
          </cell>
          <cell r="E78">
            <v>76</v>
          </cell>
          <cell r="F78">
            <v>45</v>
          </cell>
          <cell r="G78">
            <v>1</v>
          </cell>
        </row>
        <row r="79">
          <cell r="E79">
            <v>79</v>
          </cell>
          <cell r="F79">
            <v>36</v>
          </cell>
          <cell r="G79">
            <v>3</v>
          </cell>
        </row>
        <row r="80">
          <cell r="A80" t="str">
            <v>Horváthné S. Veronika</v>
          </cell>
          <cell r="E80">
            <v>81</v>
          </cell>
          <cell r="F80">
            <v>35</v>
          </cell>
          <cell r="G80">
            <v>0</v>
          </cell>
          <cell r="H80">
            <v>336</v>
          </cell>
          <cell r="I80">
            <v>168</v>
          </cell>
          <cell r="J80">
            <v>3</v>
          </cell>
          <cell r="K80">
            <v>504</v>
          </cell>
        </row>
        <row r="81">
          <cell r="A81" t="str">
            <v>1619</v>
          </cell>
          <cell r="E81">
            <v>80</v>
          </cell>
          <cell r="F81">
            <v>45</v>
          </cell>
          <cell r="G81">
            <v>0</v>
          </cell>
        </row>
        <row r="82">
          <cell r="A82" t="str">
            <v>Pécsi TSE</v>
          </cell>
          <cell r="E82">
            <v>82</v>
          </cell>
          <cell r="F82">
            <v>44</v>
          </cell>
          <cell r="G82">
            <v>1</v>
          </cell>
        </row>
        <row r="83">
          <cell r="E83">
            <v>93</v>
          </cell>
          <cell r="F83">
            <v>44</v>
          </cell>
          <cell r="G83">
            <v>2</v>
          </cell>
        </row>
        <row r="84">
          <cell r="A84" t="str">
            <v>Mátyás Szilvia</v>
          </cell>
          <cell r="E84">
            <v>87</v>
          </cell>
          <cell r="F84">
            <v>36</v>
          </cell>
          <cell r="G84">
            <v>1</v>
          </cell>
          <cell r="H84">
            <v>369</v>
          </cell>
          <cell r="I84">
            <v>171</v>
          </cell>
          <cell r="J84">
            <v>4</v>
          </cell>
          <cell r="K84">
            <v>540</v>
          </cell>
        </row>
        <row r="85">
          <cell r="A85" t="str">
            <v>0065</v>
          </cell>
          <cell r="E85">
            <v>93</v>
          </cell>
          <cell r="F85">
            <v>41</v>
          </cell>
          <cell r="G85">
            <v>2</v>
          </cell>
        </row>
        <row r="86">
          <cell r="A86" t="str">
            <v>ZTE-ZÁÉV TK</v>
          </cell>
          <cell r="E86">
            <v>101</v>
          </cell>
          <cell r="F86">
            <v>41</v>
          </cell>
          <cell r="G86">
            <v>0</v>
          </cell>
        </row>
        <row r="87">
          <cell r="E87">
            <v>88</v>
          </cell>
          <cell r="F87">
            <v>53</v>
          </cell>
          <cell r="G87">
            <v>1</v>
          </cell>
        </row>
        <row r="88">
          <cell r="A88" t="str">
            <v>Szabó Márta</v>
          </cell>
          <cell r="E88">
            <v>84</v>
          </cell>
          <cell r="F88">
            <v>50</v>
          </cell>
          <cell r="G88">
            <v>1</v>
          </cell>
          <cell r="H88">
            <v>353</v>
          </cell>
          <cell r="I88">
            <v>169</v>
          </cell>
          <cell r="J88">
            <v>6</v>
          </cell>
          <cell r="K88">
            <v>522</v>
          </cell>
        </row>
        <row r="89">
          <cell r="A89" t="str">
            <v>0064</v>
          </cell>
          <cell r="E89">
            <v>93</v>
          </cell>
          <cell r="F89">
            <v>35</v>
          </cell>
          <cell r="G89">
            <v>2</v>
          </cell>
        </row>
        <row r="90">
          <cell r="A90" t="str">
            <v>ZTE-ZÁÉV TK</v>
          </cell>
          <cell r="E90">
            <v>85</v>
          </cell>
          <cell r="F90">
            <v>36</v>
          </cell>
          <cell r="G90">
            <v>3</v>
          </cell>
        </row>
        <row r="91">
          <cell r="E91">
            <v>91</v>
          </cell>
          <cell r="F91">
            <v>48</v>
          </cell>
          <cell r="G91">
            <v>0</v>
          </cell>
        </row>
        <row r="92">
          <cell r="A92" t="str">
            <v>Imre Viktória</v>
          </cell>
          <cell r="E92">
            <v>90</v>
          </cell>
          <cell r="F92">
            <v>41</v>
          </cell>
          <cell r="G92">
            <v>1</v>
          </cell>
          <cell r="H92">
            <v>338</v>
          </cell>
          <cell r="I92">
            <v>186</v>
          </cell>
          <cell r="J92">
            <v>4</v>
          </cell>
          <cell r="K92">
            <v>524</v>
          </cell>
        </row>
        <row r="93">
          <cell r="A93" t="str">
            <v>0653</v>
          </cell>
          <cell r="E93">
            <v>81</v>
          </cell>
          <cell r="F93">
            <v>50</v>
          </cell>
          <cell r="G93">
            <v>1</v>
          </cell>
        </row>
        <row r="94">
          <cell r="A94" t="str">
            <v>ZTE-ZÁÉV TK</v>
          </cell>
          <cell r="E94">
            <v>92</v>
          </cell>
          <cell r="F94">
            <v>43</v>
          </cell>
          <cell r="G94">
            <v>2</v>
          </cell>
        </row>
        <row r="95">
          <cell r="E95">
            <v>75</v>
          </cell>
          <cell r="F95">
            <v>52</v>
          </cell>
          <cell r="G95">
            <v>0</v>
          </cell>
        </row>
        <row r="96">
          <cell r="A96" t="str">
            <v>Erdész Nóra</v>
          </cell>
          <cell r="E96">
            <v>93</v>
          </cell>
          <cell r="F96">
            <v>44</v>
          </cell>
          <cell r="G96">
            <v>0</v>
          </cell>
          <cell r="H96">
            <v>353</v>
          </cell>
          <cell r="I96">
            <v>161</v>
          </cell>
          <cell r="J96">
            <v>2</v>
          </cell>
          <cell r="K96">
            <v>514</v>
          </cell>
        </row>
        <row r="97">
          <cell r="A97" t="str">
            <v>0649</v>
          </cell>
          <cell r="E97">
            <v>88</v>
          </cell>
          <cell r="F97">
            <v>36</v>
          </cell>
          <cell r="G97">
            <v>0</v>
          </cell>
        </row>
        <row r="98">
          <cell r="A98" t="str">
            <v>ZTE-ZÁÉV TK</v>
          </cell>
          <cell r="E98">
            <v>94</v>
          </cell>
          <cell r="F98">
            <v>36</v>
          </cell>
          <cell r="G98">
            <v>2</v>
          </cell>
        </row>
        <row r="99">
          <cell r="E99">
            <v>78</v>
          </cell>
          <cell r="F99">
            <v>45</v>
          </cell>
          <cell r="G99">
            <v>0</v>
          </cell>
        </row>
        <row r="100">
          <cell r="A100" t="str">
            <v>Csurgai Anita</v>
          </cell>
          <cell r="E100">
            <v>91</v>
          </cell>
          <cell r="F100">
            <v>44</v>
          </cell>
          <cell r="G100">
            <v>0</v>
          </cell>
          <cell r="H100">
            <v>349</v>
          </cell>
          <cell r="I100">
            <v>212</v>
          </cell>
          <cell r="J100">
            <v>1</v>
          </cell>
          <cell r="K100">
            <v>561</v>
          </cell>
        </row>
        <row r="101">
          <cell r="A101" t="str">
            <v>0058</v>
          </cell>
          <cell r="E101">
            <v>92</v>
          </cell>
          <cell r="F101">
            <v>63</v>
          </cell>
          <cell r="G101">
            <v>0</v>
          </cell>
        </row>
        <row r="102">
          <cell r="A102" t="str">
            <v>ZTE-ZÁÉV TK</v>
          </cell>
          <cell r="E102">
            <v>83</v>
          </cell>
          <cell r="F102">
            <v>69</v>
          </cell>
          <cell r="G102">
            <v>0</v>
          </cell>
        </row>
        <row r="103">
          <cell r="E103">
            <v>83</v>
          </cell>
          <cell r="F103">
            <v>36</v>
          </cell>
          <cell r="G103">
            <v>1</v>
          </cell>
        </row>
        <row r="104">
          <cell r="A104" t="str">
            <v>Bicsák Erika</v>
          </cell>
          <cell r="E104">
            <v>89</v>
          </cell>
          <cell r="F104">
            <v>49</v>
          </cell>
          <cell r="G104">
            <v>2</v>
          </cell>
          <cell r="H104">
            <v>349</v>
          </cell>
          <cell r="I104">
            <v>162</v>
          </cell>
          <cell r="J104">
            <v>14</v>
          </cell>
          <cell r="K104">
            <v>511</v>
          </cell>
        </row>
        <row r="105">
          <cell r="A105">
            <v>0</v>
          </cell>
          <cell r="E105">
            <v>86</v>
          </cell>
          <cell r="F105">
            <v>27</v>
          </cell>
          <cell r="G105">
            <v>5</v>
          </cell>
        </row>
        <row r="106">
          <cell r="A106" t="str">
            <v>Nagykanizsa Teke SE</v>
          </cell>
          <cell r="E106">
            <v>88</v>
          </cell>
          <cell r="F106">
            <v>36</v>
          </cell>
          <cell r="G106">
            <v>6</v>
          </cell>
        </row>
        <row r="107">
          <cell r="E107">
            <v>86</v>
          </cell>
          <cell r="F107">
            <v>50</v>
          </cell>
          <cell r="G107">
            <v>1</v>
          </cell>
        </row>
        <row r="108">
          <cell r="A108" t="str">
            <v>Molnár Anikó</v>
          </cell>
          <cell r="E108">
            <v>91</v>
          </cell>
          <cell r="F108">
            <v>25</v>
          </cell>
          <cell r="G108">
            <v>2</v>
          </cell>
          <cell r="H108">
            <v>360</v>
          </cell>
          <cell r="I108">
            <v>161</v>
          </cell>
          <cell r="J108">
            <v>3</v>
          </cell>
          <cell r="K108">
            <v>521</v>
          </cell>
        </row>
        <row r="109">
          <cell r="A109" t="str">
            <v>0059</v>
          </cell>
          <cell r="E109">
            <v>96</v>
          </cell>
          <cell r="F109">
            <v>50</v>
          </cell>
          <cell r="G109">
            <v>0</v>
          </cell>
        </row>
        <row r="110">
          <cell r="A110" t="str">
            <v>ZTE-ZÁÉV TK</v>
          </cell>
          <cell r="E110">
            <v>92</v>
          </cell>
          <cell r="F110">
            <v>41</v>
          </cell>
          <cell r="G110">
            <v>1</v>
          </cell>
        </row>
        <row r="111">
          <cell r="E111">
            <v>81</v>
          </cell>
          <cell r="F111">
            <v>45</v>
          </cell>
          <cell r="G111">
            <v>0</v>
          </cell>
        </row>
        <row r="112">
          <cell r="A112" t="str">
            <v>Móricz Kata</v>
          </cell>
          <cell r="E112">
            <v>93</v>
          </cell>
          <cell r="F112">
            <v>34</v>
          </cell>
          <cell r="G112">
            <v>2</v>
          </cell>
          <cell r="H112">
            <v>348</v>
          </cell>
          <cell r="I112">
            <v>130</v>
          </cell>
          <cell r="J112">
            <v>11</v>
          </cell>
          <cell r="K112">
            <v>478</v>
          </cell>
        </row>
        <row r="113">
          <cell r="A113" t="str">
            <v>T00656</v>
          </cell>
          <cell r="E113">
            <v>92</v>
          </cell>
          <cell r="F113">
            <v>27</v>
          </cell>
          <cell r="G113">
            <v>2</v>
          </cell>
        </row>
        <row r="114">
          <cell r="A114" t="str">
            <v>Neunkirschen</v>
          </cell>
          <cell r="E114">
            <v>90</v>
          </cell>
          <cell r="F114">
            <v>43</v>
          </cell>
          <cell r="G114">
            <v>2</v>
          </cell>
        </row>
        <row r="115">
          <cell r="E115">
            <v>73</v>
          </cell>
          <cell r="F115">
            <v>26</v>
          </cell>
          <cell r="G115">
            <v>5</v>
          </cell>
        </row>
        <row r="116">
          <cell r="A116" t="str">
            <v>Járfásné Szabó Renáta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A117">
            <v>0</v>
          </cell>
          <cell r="E117">
            <v>0</v>
          </cell>
          <cell r="F117">
            <v>0</v>
          </cell>
          <cell r="G117">
            <v>0</v>
          </cell>
        </row>
        <row r="118">
          <cell r="A118" t="str">
            <v>Köfém SC</v>
          </cell>
          <cell r="E118">
            <v>0</v>
          </cell>
          <cell r="F118">
            <v>0</v>
          </cell>
          <cell r="G118">
            <v>0</v>
          </cell>
        </row>
        <row r="119">
          <cell r="E119">
            <v>0</v>
          </cell>
          <cell r="F119">
            <v>0</v>
          </cell>
          <cell r="G119">
            <v>0</v>
          </cell>
        </row>
        <row r="120">
          <cell r="A120" t="str">
            <v>Horváth Sarolta</v>
          </cell>
          <cell r="E120">
            <v>87</v>
          </cell>
          <cell r="F120">
            <v>53</v>
          </cell>
          <cell r="G120">
            <v>0</v>
          </cell>
          <cell r="H120">
            <v>350</v>
          </cell>
          <cell r="I120">
            <v>195</v>
          </cell>
          <cell r="J120">
            <v>1</v>
          </cell>
          <cell r="K120">
            <v>545</v>
          </cell>
        </row>
        <row r="121">
          <cell r="A121" t="str">
            <v>T02167</v>
          </cell>
          <cell r="E121">
            <v>91</v>
          </cell>
          <cell r="F121">
            <v>45</v>
          </cell>
          <cell r="G121">
            <v>1</v>
          </cell>
        </row>
        <row r="122">
          <cell r="A122" t="str">
            <v>Neunkirschen</v>
          </cell>
          <cell r="E122">
            <v>84</v>
          </cell>
          <cell r="F122">
            <v>52</v>
          </cell>
          <cell r="G122">
            <v>0</v>
          </cell>
        </row>
        <row r="123">
          <cell r="E123">
            <v>88</v>
          </cell>
          <cell r="F123">
            <v>45</v>
          </cell>
          <cell r="G123">
            <v>0</v>
          </cell>
        </row>
        <row r="124">
          <cell r="A124" t="str">
            <v>Szabó-Suhai Éva</v>
          </cell>
          <cell r="E124">
            <v>81</v>
          </cell>
          <cell r="F124">
            <v>49</v>
          </cell>
          <cell r="G124">
            <v>2</v>
          </cell>
          <cell r="H124">
            <v>351</v>
          </cell>
          <cell r="I124">
            <v>162</v>
          </cell>
          <cell r="J124">
            <v>9</v>
          </cell>
          <cell r="K124">
            <v>513</v>
          </cell>
        </row>
        <row r="125">
          <cell r="A125" t="str">
            <v>1180</v>
          </cell>
          <cell r="E125">
            <v>89</v>
          </cell>
          <cell r="F125">
            <v>31</v>
          </cell>
          <cell r="G125">
            <v>2</v>
          </cell>
        </row>
        <row r="126">
          <cell r="A126" t="str">
            <v>Köfém SC</v>
          </cell>
          <cell r="E126">
            <v>88</v>
          </cell>
          <cell r="F126">
            <v>49</v>
          </cell>
          <cell r="G126">
            <v>2</v>
          </cell>
        </row>
        <row r="127">
          <cell r="E127">
            <v>93</v>
          </cell>
          <cell r="F127">
            <v>33</v>
          </cell>
          <cell r="G127">
            <v>3</v>
          </cell>
        </row>
        <row r="128">
          <cell r="A128" t="str">
            <v>Joó-Németh Kinga</v>
          </cell>
          <cell r="E128">
            <v>85</v>
          </cell>
          <cell r="F128">
            <v>35</v>
          </cell>
          <cell r="G128">
            <v>1</v>
          </cell>
          <cell r="H128">
            <v>376</v>
          </cell>
          <cell r="I128">
            <v>154</v>
          </cell>
          <cell r="J128">
            <v>3</v>
          </cell>
          <cell r="K128">
            <v>530</v>
          </cell>
        </row>
        <row r="129">
          <cell r="A129" t="str">
            <v>3129</v>
          </cell>
          <cell r="E129">
            <v>94</v>
          </cell>
          <cell r="F129">
            <v>43</v>
          </cell>
          <cell r="G129">
            <v>0</v>
          </cell>
        </row>
        <row r="130">
          <cell r="A130" t="str">
            <v>Köfém SC</v>
          </cell>
          <cell r="E130">
            <v>99</v>
          </cell>
          <cell r="F130">
            <v>35</v>
          </cell>
          <cell r="G130">
            <v>1</v>
          </cell>
        </row>
        <row r="131">
          <cell r="E131">
            <v>98</v>
          </cell>
          <cell r="F131">
            <v>41</v>
          </cell>
          <cell r="G131">
            <v>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>
      <selection activeCell="F15" sqref="F15"/>
    </sheetView>
  </sheetViews>
  <sheetFormatPr defaultRowHeight="15" x14ac:dyDescent="0.25"/>
  <cols>
    <col min="1" max="1" width="3.85546875" bestFit="1" customWidth="1"/>
    <col min="2" max="2" width="27.140625" customWidth="1"/>
    <col min="3" max="3" width="19.28515625" bestFit="1" customWidth="1"/>
    <col min="4" max="4" width="5" bestFit="1" customWidth="1"/>
    <col min="5" max="6" width="7.7109375" customWidth="1"/>
    <col min="7" max="7" width="15.85546875" customWidth="1"/>
  </cols>
  <sheetData>
    <row r="1" spans="1:7" ht="23.25" x14ac:dyDescent="0.3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2" t="s">
        <v>1</v>
      </c>
      <c r="B2" s="2"/>
      <c r="C2" s="2"/>
      <c r="D2" s="2"/>
      <c r="E2" s="2"/>
      <c r="F2" s="2"/>
      <c r="G2" s="2"/>
    </row>
    <row r="3" spans="1:7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spans="1:7" ht="15.75" x14ac:dyDescent="0.25">
      <c r="A4" s="4" t="s">
        <v>9</v>
      </c>
      <c r="B4" s="5" t="s">
        <v>10</v>
      </c>
      <c r="C4" s="6" t="s">
        <v>11</v>
      </c>
      <c r="D4" s="7">
        <f>VLOOKUP(B4,[1]Versenyjegyzőkönyv!A$1:J$65536,10,0)</f>
        <v>2</v>
      </c>
      <c r="E4" s="7">
        <f>VLOOKUP(B4,[1]Versenyjegyzőkönyv!A$1:H$65536,8,0)</f>
        <v>375</v>
      </c>
      <c r="F4" s="7">
        <f>VLOOKUP(B4,[1]Versenyjegyzőkönyv!A$1:I$65536,9,0)</f>
        <v>210</v>
      </c>
      <c r="G4" s="8">
        <f>VLOOKUP(B4,[1]Versenyjegyzőkönyv!A$1:K$65536,11,0)</f>
        <v>585</v>
      </c>
    </row>
    <row r="5" spans="1:7" ht="15.75" x14ac:dyDescent="0.25">
      <c r="A5" s="4" t="s">
        <v>12</v>
      </c>
      <c r="B5" s="5" t="s">
        <v>13</v>
      </c>
      <c r="C5" s="6" t="s">
        <v>14</v>
      </c>
      <c r="D5" s="7">
        <f>VLOOKUP(B5,[1]Versenyjegyzőkönyv!A$1:J$65536,10,0)</f>
        <v>5</v>
      </c>
      <c r="E5" s="7">
        <f>VLOOKUP(B5,[1]Versenyjegyzőkönyv!A$1:H$65536,8,0)</f>
        <v>359</v>
      </c>
      <c r="F5" s="7">
        <f>VLOOKUP(B5,[1]Versenyjegyzőkönyv!A$1:I$65536,9,0)</f>
        <v>209</v>
      </c>
      <c r="G5" s="8">
        <f>VLOOKUP(B5,[1]Versenyjegyzőkönyv!A$1:K$65536,11,0)</f>
        <v>568</v>
      </c>
    </row>
    <row r="6" spans="1:7" ht="15.75" x14ac:dyDescent="0.25">
      <c r="A6" s="4" t="s">
        <v>15</v>
      </c>
      <c r="B6" s="5" t="s">
        <v>16</v>
      </c>
      <c r="C6" s="6" t="s">
        <v>17</v>
      </c>
      <c r="D6" s="7">
        <f>VLOOKUP(B6,[1]Versenyjegyzőkönyv!A$1:J$65536,10,0)</f>
        <v>1</v>
      </c>
      <c r="E6" s="7">
        <f>VLOOKUP(B6,[1]Versenyjegyzőkönyv!A$1:H$65536,8,0)</f>
        <v>349</v>
      </c>
      <c r="F6" s="7">
        <f>VLOOKUP(B6,[1]Versenyjegyzőkönyv!A$1:I$65536,9,0)</f>
        <v>212</v>
      </c>
      <c r="G6" s="8">
        <f>VLOOKUP(B6,[1]Versenyjegyzőkönyv!A$1:K$65536,11,0)</f>
        <v>561</v>
      </c>
    </row>
    <row r="7" spans="1:7" ht="15.75" x14ac:dyDescent="0.25">
      <c r="A7" s="4" t="s">
        <v>18</v>
      </c>
      <c r="B7" s="5" t="s">
        <v>19</v>
      </c>
      <c r="C7" s="6" t="s">
        <v>11</v>
      </c>
      <c r="D7" s="7">
        <f>VLOOKUP(B7,[1]Versenyjegyzőkönyv!A$1:J$65536,10,0)</f>
        <v>7</v>
      </c>
      <c r="E7" s="7">
        <f>VLOOKUP(B7,[1]Versenyjegyzőkönyv!A$1:H$65536,8,0)</f>
        <v>354</v>
      </c>
      <c r="F7" s="7">
        <f>VLOOKUP(B7,[1]Versenyjegyzőkönyv!A$1:I$65536,9,0)</f>
        <v>200</v>
      </c>
      <c r="G7" s="8">
        <f>VLOOKUP(B7,[1]Versenyjegyzőkönyv!A$1:K$65536,11,0)</f>
        <v>554</v>
      </c>
    </row>
    <row r="8" spans="1:7" ht="15.75" x14ac:dyDescent="0.25">
      <c r="A8" s="4" t="s">
        <v>20</v>
      </c>
      <c r="B8" s="5" t="s">
        <v>21</v>
      </c>
      <c r="C8" s="6" t="s">
        <v>14</v>
      </c>
      <c r="D8" s="7">
        <f>VLOOKUP(B8,[1]Versenyjegyzőkönyv!A$1:J$65536,10,0)</f>
        <v>3</v>
      </c>
      <c r="E8" s="7">
        <f>VLOOKUP(B8,[1]Versenyjegyzőkönyv!A$1:H$65536,8,0)</f>
        <v>356</v>
      </c>
      <c r="F8" s="7">
        <f>VLOOKUP(B8,[1]Versenyjegyzőkönyv!A$1:I$65536,9,0)</f>
        <v>191</v>
      </c>
      <c r="G8" s="8">
        <f>VLOOKUP(B8,[1]Versenyjegyzőkönyv!A$1:K$65536,11,0)</f>
        <v>547</v>
      </c>
    </row>
    <row r="9" spans="1:7" ht="15.75" x14ac:dyDescent="0.25">
      <c r="A9" s="4" t="s">
        <v>22</v>
      </c>
      <c r="B9" s="5" t="s">
        <v>23</v>
      </c>
      <c r="C9" s="6" t="s">
        <v>24</v>
      </c>
      <c r="D9" s="7">
        <f>VLOOKUP(B9,[1]Versenyjegyzőkönyv!A$1:J$65536,10,0)</f>
        <v>1</v>
      </c>
      <c r="E9" s="7">
        <f>VLOOKUP(B9,[1]Versenyjegyzőkönyv!A$1:H$65536,8,0)</f>
        <v>350</v>
      </c>
      <c r="F9" s="7">
        <f>VLOOKUP(B9,[1]Versenyjegyzőkönyv!A$1:I$65536,9,0)</f>
        <v>195</v>
      </c>
      <c r="G9" s="8">
        <f>VLOOKUP(B9,[1]Versenyjegyzőkönyv!A$1:K$65536,11,0)</f>
        <v>545</v>
      </c>
    </row>
    <row r="10" spans="1:7" ht="15.75" x14ac:dyDescent="0.25">
      <c r="A10" s="4" t="s">
        <v>25</v>
      </c>
      <c r="B10" s="5" t="s">
        <v>26</v>
      </c>
      <c r="C10" s="6" t="s">
        <v>14</v>
      </c>
      <c r="D10" s="7">
        <f>VLOOKUP(B10,[1]Versenyjegyzőkönyv!A$1:J$65536,10,0)</f>
        <v>7</v>
      </c>
      <c r="E10" s="7">
        <f>VLOOKUP(B10,[1]Versenyjegyzőkönyv!A$1:H$65536,8,0)</f>
        <v>371</v>
      </c>
      <c r="F10" s="7">
        <f>VLOOKUP(B10,[1]Versenyjegyzőkönyv!A$1:I$65536,9,0)</f>
        <v>173</v>
      </c>
      <c r="G10" s="8">
        <f>VLOOKUP(B10,[1]Versenyjegyzőkönyv!A$1:K$65536,11,0)</f>
        <v>544</v>
      </c>
    </row>
    <row r="11" spans="1:7" ht="15.75" x14ac:dyDescent="0.25">
      <c r="A11" s="4" t="s">
        <v>27</v>
      </c>
      <c r="B11" s="5" t="s">
        <v>28</v>
      </c>
      <c r="C11" s="6" t="s">
        <v>17</v>
      </c>
      <c r="D11" s="7">
        <f>VLOOKUP(B11,[1]Versenyjegyzőkönyv!A$1:J$65536,10,0)</f>
        <v>4</v>
      </c>
      <c r="E11" s="7">
        <f>VLOOKUP(B11,[1]Versenyjegyzőkönyv!A$1:H$65536,8,0)</f>
        <v>369</v>
      </c>
      <c r="F11" s="7">
        <f>VLOOKUP(B11,[1]Versenyjegyzőkönyv!A$1:I$65536,9,0)</f>
        <v>171</v>
      </c>
      <c r="G11" s="8">
        <f>VLOOKUP(B11,[1]Versenyjegyzőkönyv!A$1:K$65536,11,0)</f>
        <v>540</v>
      </c>
    </row>
    <row r="12" spans="1:7" ht="15.75" x14ac:dyDescent="0.25">
      <c r="A12" s="4" t="s">
        <v>29</v>
      </c>
      <c r="B12" s="5" t="s">
        <v>30</v>
      </c>
      <c r="C12" s="6" t="s">
        <v>14</v>
      </c>
      <c r="D12" s="7">
        <f>VLOOKUP(B12,[1]Versenyjegyzőkönyv!A$1:J$65536,10,0)</f>
        <v>5</v>
      </c>
      <c r="E12" s="7">
        <f>VLOOKUP(B12,[1]Versenyjegyzőkönyv!A$1:H$65536,8,0)</f>
        <v>351</v>
      </c>
      <c r="F12" s="7">
        <f>VLOOKUP(B12,[1]Versenyjegyzőkönyv!A$1:I$65536,9,0)</f>
        <v>184</v>
      </c>
      <c r="G12" s="8">
        <f>VLOOKUP(B12,[1]Versenyjegyzőkönyv!A$1:K$65536,11,0)</f>
        <v>535</v>
      </c>
    </row>
    <row r="13" spans="1:7" ht="15.75" x14ac:dyDescent="0.25">
      <c r="A13" s="4" t="s">
        <v>31</v>
      </c>
      <c r="B13" s="5" t="s">
        <v>32</v>
      </c>
      <c r="C13" s="6" t="s">
        <v>33</v>
      </c>
      <c r="D13" s="7">
        <f>VLOOKUP(B13,[1]Versenyjegyzőkönyv!A$1:J$65536,10,0)</f>
        <v>9</v>
      </c>
      <c r="E13" s="7">
        <f>VLOOKUP(B13,[1]Versenyjegyzőkönyv!A$1:H$65536,8,0)</f>
        <v>367</v>
      </c>
      <c r="F13" s="7">
        <f>VLOOKUP(B13,[1]Versenyjegyzőkönyv!A$1:I$65536,9,0)</f>
        <v>167</v>
      </c>
      <c r="G13" s="8">
        <f>VLOOKUP(B13,[1]Versenyjegyzőkönyv!A$1:K$65536,11,0)</f>
        <v>534</v>
      </c>
    </row>
    <row r="14" spans="1:7" ht="15.75" x14ac:dyDescent="0.25">
      <c r="A14" s="4" t="s">
        <v>34</v>
      </c>
      <c r="B14" s="5" t="s">
        <v>35</v>
      </c>
      <c r="C14" s="6" t="s">
        <v>33</v>
      </c>
      <c r="D14" s="7">
        <f>VLOOKUP(B14,[1]Versenyjegyzőkönyv!A$1:J$65536,10,0)</f>
        <v>6</v>
      </c>
      <c r="E14" s="7">
        <f>VLOOKUP(B14,[1]Versenyjegyzőkönyv!A$1:H$65536,8,0)</f>
        <v>358</v>
      </c>
      <c r="F14" s="7">
        <f>VLOOKUP(B14,[1]Versenyjegyzőkönyv!A$1:I$65536,9,0)</f>
        <v>172</v>
      </c>
      <c r="G14" s="8">
        <f>VLOOKUP(B14,[1]Versenyjegyzőkönyv!A$1:K$65536,11,0)</f>
        <v>530</v>
      </c>
    </row>
    <row r="15" spans="1:7" ht="15.75" x14ac:dyDescent="0.25">
      <c r="A15" s="4" t="s">
        <v>36</v>
      </c>
      <c r="B15" s="5" t="s">
        <v>37</v>
      </c>
      <c r="C15" s="6" t="s">
        <v>38</v>
      </c>
      <c r="D15" s="7">
        <f>VLOOKUP(B15,[1]Versenyjegyzőkönyv!A$1:J$65536,10,0)</f>
        <v>3</v>
      </c>
      <c r="E15" s="7">
        <f>VLOOKUP(B15,[1]Versenyjegyzőkönyv!A$1:H$65536,8,0)</f>
        <v>376</v>
      </c>
      <c r="F15" s="7">
        <f>VLOOKUP(B15,[1]Versenyjegyzőkönyv!A$1:I$65536,9,0)</f>
        <v>154</v>
      </c>
      <c r="G15" s="8">
        <f>VLOOKUP(B15,[1]Versenyjegyzőkönyv!A$1:K$65536,11,0)</f>
        <v>530</v>
      </c>
    </row>
    <row r="16" spans="1:7" ht="15.75" x14ac:dyDescent="0.25">
      <c r="A16" s="4" t="s">
        <v>39</v>
      </c>
      <c r="B16" s="5" t="s">
        <v>40</v>
      </c>
      <c r="C16" s="6" t="s">
        <v>41</v>
      </c>
      <c r="D16" s="7">
        <f>VLOOKUP(B16,[1]Versenyjegyzőkönyv!A$1:J$65536,10,0)</f>
        <v>10</v>
      </c>
      <c r="E16" s="7">
        <f>VLOOKUP(B16,[1]Versenyjegyzőkönyv!A$1:H$65536,8,0)</f>
        <v>345</v>
      </c>
      <c r="F16" s="7">
        <f>VLOOKUP(B16,[1]Versenyjegyzőkönyv!A$1:I$65536,9,0)</f>
        <v>183</v>
      </c>
      <c r="G16" s="8">
        <f>VLOOKUP(B16,[1]Versenyjegyzőkönyv!A$1:K$65536,11,0)</f>
        <v>528</v>
      </c>
    </row>
    <row r="17" spans="1:7" ht="15.75" x14ac:dyDescent="0.25">
      <c r="A17" s="4" t="s">
        <v>42</v>
      </c>
      <c r="B17" s="5" t="s">
        <v>43</v>
      </c>
      <c r="C17" s="6" t="s">
        <v>17</v>
      </c>
      <c r="D17" s="7">
        <f>VLOOKUP(B17,[1]Versenyjegyzőkönyv!A$1:J$65536,10,0)</f>
        <v>4</v>
      </c>
      <c r="E17" s="7">
        <f>VLOOKUP(B17,[1]Versenyjegyzőkönyv!A$1:H$65536,8,0)</f>
        <v>338</v>
      </c>
      <c r="F17" s="7">
        <f>VLOOKUP(B17,[1]Versenyjegyzőkönyv!A$1:I$65536,9,0)</f>
        <v>186</v>
      </c>
      <c r="G17" s="8">
        <f>VLOOKUP(B17,[1]Versenyjegyzőkönyv!A$1:K$65536,11,0)</f>
        <v>524</v>
      </c>
    </row>
    <row r="18" spans="1:7" ht="15.75" x14ac:dyDescent="0.25">
      <c r="A18" s="4" t="s">
        <v>44</v>
      </c>
      <c r="B18" s="5" t="s">
        <v>45</v>
      </c>
      <c r="C18" s="6" t="s">
        <v>17</v>
      </c>
      <c r="D18" s="7">
        <f>VLOOKUP(B18,[1]Versenyjegyzőkönyv!A$1:J$65536,10,0)</f>
        <v>6</v>
      </c>
      <c r="E18" s="7">
        <f>VLOOKUP(B18,[1]Versenyjegyzőkönyv!A$1:H$65536,8,0)</f>
        <v>353</v>
      </c>
      <c r="F18" s="7">
        <f>VLOOKUP(B18,[1]Versenyjegyzőkönyv!A$1:I$65536,9,0)</f>
        <v>169</v>
      </c>
      <c r="G18" s="8">
        <f>VLOOKUP(B18,[1]Versenyjegyzőkönyv!A$1:K$65536,11,0)</f>
        <v>522</v>
      </c>
    </row>
    <row r="19" spans="1:7" ht="15.75" x14ac:dyDescent="0.25">
      <c r="A19" s="4" t="s">
        <v>46</v>
      </c>
      <c r="B19" s="5" t="s">
        <v>47</v>
      </c>
      <c r="C19" s="6" t="s">
        <v>17</v>
      </c>
      <c r="D19" s="7">
        <f>VLOOKUP(B19,[1]Versenyjegyzőkönyv!A$1:J$65536,10,0)</f>
        <v>3</v>
      </c>
      <c r="E19" s="7">
        <f>VLOOKUP(B19,[1]Versenyjegyzőkönyv!A$1:H$65536,8,0)</f>
        <v>360</v>
      </c>
      <c r="F19" s="7">
        <f>VLOOKUP(B19,[1]Versenyjegyzőkönyv!A$1:I$65536,9,0)</f>
        <v>161</v>
      </c>
      <c r="G19" s="8">
        <f>VLOOKUP(B19,[1]Versenyjegyzőkönyv!A$1:K$65536,11,0)</f>
        <v>521</v>
      </c>
    </row>
    <row r="20" spans="1:7" ht="15.75" x14ac:dyDescent="0.25">
      <c r="A20" s="4" t="s">
        <v>48</v>
      </c>
      <c r="B20" s="5" t="s">
        <v>49</v>
      </c>
      <c r="C20" s="6" t="s">
        <v>50</v>
      </c>
      <c r="D20" s="7">
        <f>VLOOKUP(B20,[1]Versenyjegyzőkönyv!A$1:J$65536,10,0)</f>
        <v>11</v>
      </c>
      <c r="E20" s="7">
        <f>VLOOKUP(B20,[1]Versenyjegyzőkönyv!A$1:H$65536,8,0)</f>
        <v>371</v>
      </c>
      <c r="F20" s="7">
        <f>VLOOKUP(B20,[1]Versenyjegyzőkönyv!A$1:I$65536,9,0)</f>
        <v>148</v>
      </c>
      <c r="G20" s="8">
        <f>VLOOKUP(B20,[1]Versenyjegyzőkönyv!A$1:K$65536,11,0)</f>
        <v>519</v>
      </c>
    </row>
    <row r="21" spans="1:7" ht="15.75" x14ac:dyDescent="0.25">
      <c r="A21" s="4" t="s">
        <v>51</v>
      </c>
      <c r="B21" s="5" t="s">
        <v>52</v>
      </c>
      <c r="C21" s="6" t="s">
        <v>17</v>
      </c>
      <c r="D21" s="7">
        <f>VLOOKUP(B21,[1]Versenyjegyzőkönyv!A$1:J$65536,10,0)</f>
        <v>2</v>
      </c>
      <c r="E21" s="7">
        <f>VLOOKUP(B21,[1]Versenyjegyzőkönyv!A$1:H$65536,8,0)</f>
        <v>353</v>
      </c>
      <c r="F21" s="7">
        <f>VLOOKUP(B21,[1]Versenyjegyzőkönyv!A$1:I$65536,9,0)</f>
        <v>161</v>
      </c>
      <c r="G21" s="8">
        <f>VLOOKUP(B21,[1]Versenyjegyzőkönyv!A$1:K$65536,11,0)</f>
        <v>514</v>
      </c>
    </row>
    <row r="22" spans="1:7" ht="15.75" x14ac:dyDescent="0.25">
      <c r="A22" s="4" t="s">
        <v>53</v>
      </c>
      <c r="B22" s="5" t="s">
        <v>54</v>
      </c>
      <c r="C22" s="6" t="s">
        <v>38</v>
      </c>
      <c r="D22" s="7">
        <f>VLOOKUP(B22,[1]Versenyjegyzőkönyv!A$1:J$65536,10,0)</f>
        <v>9</v>
      </c>
      <c r="E22" s="7">
        <f>VLOOKUP(B22,[1]Versenyjegyzőkönyv!A$1:H$65536,8,0)</f>
        <v>351</v>
      </c>
      <c r="F22" s="7">
        <f>VLOOKUP(B22,[1]Versenyjegyzőkönyv!A$1:I$65536,9,0)</f>
        <v>162</v>
      </c>
      <c r="G22" s="8">
        <f>VLOOKUP(B22,[1]Versenyjegyzőkönyv!A$1:K$65536,11,0)</f>
        <v>513</v>
      </c>
    </row>
    <row r="23" spans="1:7" ht="15.75" x14ac:dyDescent="0.25">
      <c r="A23" s="4" t="s">
        <v>55</v>
      </c>
      <c r="B23" s="5" t="s">
        <v>56</v>
      </c>
      <c r="C23" s="6" t="s">
        <v>33</v>
      </c>
      <c r="D23" s="7">
        <f>VLOOKUP(B23,[1]Versenyjegyzőkönyv!A$1:J$65536,10,0)</f>
        <v>11</v>
      </c>
      <c r="E23" s="7">
        <f>VLOOKUP(B23,[1]Versenyjegyzőkönyv!A$1:H$65536,8,0)</f>
        <v>356</v>
      </c>
      <c r="F23" s="7">
        <f>VLOOKUP(B23,[1]Versenyjegyzőkönyv!A$1:I$65536,9,0)</f>
        <v>155</v>
      </c>
      <c r="G23" s="8">
        <f>VLOOKUP(B23,[1]Versenyjegyzőkönyv!A$1:K$65536,11,0)</f>
        <v>511</v>
      </c>
    </row>
    <row r="24" spans="1:7" ht="15.75" x14ac:dyDescent="0.25">
      <c r="A24" s="4" t="s">
        <v>57</v>
      </c>
      <c r="B24" s="5" t="s">
        <v>58</v>
      </c>
      <c r="C24" s="6" t="s">
        <v>59</v>
      </c>
      <c r="D24" s="7">
        <f>VLOOKUP(B24,[1]Versenyjegyzőkönyv!A$1:J$65536,10,0)</f>
        <v>14</v>
      </c>
      <c r="E24" s="7">
        <f>VLOOKUP(B24,[1]Versenyjegyzőkönyv!A$1:H$65536,8,0)</f>
        <v>349</v>
      </c>
      <c r="F24" s="7">
        <f>VLOOKUP(B24,[1]Versenyjegyzőkönyv!A$1:I$65536,9,0)</f>
        <v>162</v>
      </c>
      <c r="G24" s="8">
        <f>VLOOKUP(B24,[1]Versenyjegyzőkönyv!A$1:K$65536,11,0)</f>
        <v>511</v>
      </c>
    </row>
    <row r="25" spans="1:7" ht="15.75" x14ac:dyDescent="0.25">
      <c r="A25" s="4" t="s">
        <v>60</v>
      </c>
      <c r="B25" s="5" t="s">
        <v>61</v>
      </c>
      <c r="C25" s="6" t="s">
        <v>33</v>
      </c>
      <c r="D25" s="7">
        <f>VLOOKUP(B25,[1]Versenyjegyzőkönyv!A$1:J$65536,10,0)</f>
        <v>4</v>
      </c>
      <c r="E25" s="7">
        <f>VLOOKUP(B25,[1]Versenyjegyzőkönyv!A$1:H$65536,8,0)</f>
        <v>342</v>
      </c>
      <c r="F25" s="7">
        <f>VLOOKUP(B25,[1]Versenyjegyzőkönyv!A$1:I$65536,9,0)</f>
        <v>165</v>
      </c>
      <c r="G25" s="8">
        <f>VLOOKUP(B25,[1]Versenyjegyzőkönyv!A$1:K$65536,11,0)</f>
        <v>507</v>
      </c>
    </row>
    <row r="26" spans="1:7" ht="15.75" x14ac:dyDescent="0.25">
      <c r="A26" s="4" t="s">
        <v>62</v>
      </c>
      <c r="B26" s="5" t="s">
        <v>63</v>
      </c>
      <c r="C26" s="6" t="s">
        <v>41</v>
      </c>
      <c r="D26" s="7">
        <f>VLOOKUP(B26,[1]Versenyjegyzőkönyv!A$1:J$65536,10,0)</f>
        <v>4</v>
      </c>
      <c r="E26" s="7">
        <f>VLOOKUP(B26,[1]Versenyjegyzőkönyv!A$1:H$65536,8,0)</f>
        <v>324</v>
      </c>
      <c r="F26" s="7">
        <f>VLOOKUP(B26,[1]Versenyjegyzőkönyv!A$1:I$65536,9,0)</f>
        <v>182</v>
      </c>
      <c r="G26" s="8">
        <f>VLOOKUP(B26,[1]Versenyjegyzőkönyv!A$1:K$65536,11,0)</f>
        <v>506</v>
      </c>
    </row>
    <row r="27" spans="1:7" ht="15.75" x14ac:dyDescent="0.25">
      <c r="A27" s="4" t="s">
        <v>64</v>
      </c>
      <c r="B27" s="5" t="s">
        <v>65</v>
      </c>
      <c r="C27" s="6" t="s">
        <v>14</v>
      </c>
      <c r="D27" s="7">
        <f>VLOOKUP(B27,[1]Versenyjegyzőkönyv!A$1:J$65536,10,0)</f>
        <v>3</v>
      </c>
      <c r="E27" s="7">
        <f>VLOOKUP(B27,[1]Versenyjegyzőkönyv!A$1:H$65536,8,0)</f>
        <v>336</v>
      </c>
      <c r="F27" s="7">
        <f>VLOOKUP(B27,[1]Versenyjegyzőkönyv!A$1:I$65536,9,0)</f>
        <v>168</v>
      </c>
      <c r="G27" s="8">
        <f>VLOOKUP(B27,[1]Versenyjegyzőkönyv!A$1:K$65536,11,0)</f>
        <v>504</v>
      </c>
    </row>
    <row r="28" spans="1:7" ht="15.75" x14ac:dyDescent="0.25">
      <c r="A28" s="4" t="s">
        <v>66</v>
      </c>
      <c r="B28" s="5" t="s">
        <v>67</v>
      </c>
      <c r="C28" s="6" t="s">
        <v>33</v>
      </c>
      <c r="D28" s="7">
        <f>VLOOKUP(B28,[1]Versenyjegyzőkönyv!A$1:J$65536,10,0)</f>
        <v>8</v>
      </c>
      <c r="E28" s="7">
        <f>VLOOKUP(B28,[1]Versenyjegyzőkönyv!A$1:H$65536,8,0)</f>
        <v>329</v>
      </c>
      <c r="F28" s="7">
        <f>VLOOKUP(B28,[1]Versenyjegyzőkönyv!A$1:I$65536,9,0)</f>
        <v>172</v>
      </c>
      <c r="G28" s="8">
        <f>VLOOKUP(B28,[1]Versenyjegyzőkönyv!A$1:K$65536,11,0)</f>
        <v>501</v>
      </c>
    </row>
    <row r="29" spans="1:7" ht="15.75" x14ac:dyDescent="0.25">
      <c r="A29" s="4" t="s">
        <v>68</v>
      </c>
      <c r="B29" s="5" t="s">
        <v>69</v>
      </c>
      <c r="C29" s="6" t="s">
        <v>41</v>
      </c>
      <c r="D29" s="7">
        <f>VLOOKUP(B29,[1]Versenyjegyzőkönyv!A$1:J$65536,10,0)</f>
        <v>10</v>
      </c>
      <c r="E29" s="7">
        <f>VLOOKUP(B29,[1]Versenyjegyzőkönyv!A$1:H$65536,8,0)</f>
        <v>341</v>
      </c>
      <c r="F29" s="7">
        <f>VLOOKUP(B29,[1]Versenyjegyzőkönyv!A$1:I$65536,9,0)</f>
        <v>147</v>
      </c>
      <c r="G29" s="8">
        <f>VLOOKUP(B29,[1]Versenyjegyzőkönyv!A$1:K$65536,11,0)</f>
        <v>488</v>
      </c>
    </row>
    <row r="30" spans="1:7" ht="15.75" x14ac:dyDescent="0.25">
      <c r="A30" s="4" t="s">
        <v>70</v>
      </c>
      <c r="B30" s="5" t="s">
        <v>71</v>
      </c>
      <c r="C30" s="6" t="s">
        <v>33</v>
      </c>
      <c r="D30" s="7">
        <f>VLOOKUP(B30,[1]Versenyjegyzőkönyv!A$1:J$65536,10,0)</f>
        <v>11</v>
      </c>
      <c r="E30" s="7">
        <f>VLOOKUP(B30,[1]Versenyjegyzőkönyv!A$1:H$65536,8,0)</f>
        <v>347</v>
      </c>
      <c r="F30" s="7">
        <f>VLOOKUP(B30,[1]Versenyjegyzőkönyv!A$1:I$65536,9,0)</f>
        <v>135</v>
      </c>
      <c r="G30" s="8">
        <f>VLOOKUP(B30,[1]Versenyjegyzőkönyv!A$1:K$65536,11,0)</f>
        <v>482</v>
      </c>
    </row>
    <row r="31" spans="1:7" ht="15.75" x14ac:dyDescent="0.25">
      <c r="A31" s="4" t="s">
        <v>72</v>
      </c>
      <c r="B31" s="5" t="s">
        <v>73</v>
      </c>
      <c r="C31" s="6" t="s">
        <v>14</v>
      </c>
      <c r="D31" s="7">
        <f>VLOOKUP(B31,[1]Versenyjegyzőkönyv!A$1:J$65536,10,0)</f>
        <v>11</v>
      </c>
      <c r="E31" s="7">
        <f>VLOOKUP(B31,[1]Versenyjegyzőkönyv!A$1:H$65536,8,0)</f>
        <v>331</v>
      </c>
      <c r="F31" s="7">
        <f>VLOOKUP(B31,[1]Versenyjegyzőkönyv!A$1:I$65536,9,0)</f>
        <v>150</v>
      </c>
      <c r="G31" s="8">
        <f>VLOOKUP(B31,[1]Versenyjegyzőkönyv!A$1:K$65536,11,0)</f>
        <v>481</v>
      </c>
    </row>
    <row r="32" spans="1:7" ht="15.75" x14ac:dyDescent="0.25">
      <c r="A32" s="4" t="s">
        <v>74</v>
      </c>
      <c r="B32" s="5" t="s">
        <v>75</v>
      </c>
      <c r="C32" s="6" t="s">
        <v>24</v>
      </c>
      <c r="D32" s="7">
        <f>VLOOKUP(B32,[1]Versenyjegyzőkönyv!A$1:J$65536,10,0)</f>
        <v>11</v>
      </c>
      <c r="E32" s="7">
        <f>VLOOKUP(B32,[1]Versenyjegyzőkönyv!A$1:H$65536,8,0)</f>
        <v>348</v>
      </c>
      <c r="F32" s="7">
        <f>VLOOKUP(B32,[1]Versenyjegyzőkönyv!A$1:I$65536,9,0)</f>
        <v>130</v>
      </c>
      <c r="G32" s="8">
        <f>VLOOKUP(B32,[1]Versenyjegyzőkönyv!A$1:K$65536,11,0)</f>
        <v>478</v>
      </c>
    </row>
    <row r="33" spans="1:7" ht="15.75" x14ac:dyDescent="0.25">
      <c r="A33" s="4" t="s">
        <v>76</v>
      </c>
      <c r="B33" s="5" t="s">
        <v>77</v>
      </c>
      <c r="C33" s="6" t="s">
        <v>78</v>
      </c>
      <c r="D33" s="7">
        <f>VLOOKUP(B33,[1]Versenyjegyzőkönyv!A$1:J$65536,10,0)</f>
        <v>16</v>
      </c>
      <c r="E33" s="7">
        <f>VLOOKUP(B33,[1]Versenyjegyzőkönyv!A$1:H$65536,8,0)</f>
        <v>337</v>
      </c>
      <c r="F33" s="7">
        <f>VLOOKUP(B33,[1]Versenyjegyzőkönyv!A$1:I$65536,9,0)</f>
        <v>114</v>
      </c>
      <c r="G33" s="8">
        <f>VLOOKUP(B33,[1]Versenyjegyzőkönyv!A$1:K$65536,11,0)</f>
        <v>451</v>
      </c>
    </row>
    <row r="34" spans="1:7" ht="15.75" x14ac:dyDescent="0.25">
      <c r="A34" s="4" t="s">
        <v>79</v>
      </c>
      <c r="B34" s="5" t="s">
        <v>80</v>
      </c>
      <c r="C34" s="6" t="s">
        <v>41</v>
      </c>
      <c r="D34" s="7">
        <f>VLOOKUP(B34,[1]Versenyjegyzőkönyv!A$1:J$65536,10,0)</f>
        <v>13</v>
      </c>
      <c r="E34" s="7">
        <f>VLOOKUP(B34,[1]Versenyjegyzőkönyv!A$1:H$65536,8,0)</f>
        <v>327</v>
      </c>
      <c r="F34" s="7">
        <f>VLOOKUP(B34,[1]Versenyjegyzőkönyv!A$1:I$65536,9,0)</f>
        <v>113</v>
      </c>
      <c r="G34" s="8">
        <f>VLOOKUP(B34,[1]Versenyjegyzőkönyv!A$1:K$65536,11,0)</f>
        <v>440</v>
      </c>
    </row>
    <row r="35" spans="1:7" ht="15.75" x14ac:dyDescent="0.25">
      <c r="A35" s="4" t="s">
        <v>81</v>
      </c>
      <c r="B35" s="5" t="s">
        <v>82</v>
      </c>
      <c r="C35" s="6" t="s">
        <v>38</v>
      </c>
      <c r="D35" s="7">
        <f>VLOOKUP(B35,[1]Versenyjegyzőkönyv!A$1:J$65536,10,0)</f>
        <v>0</v>
      </c>
      <c r="E35" s="7">
        <f>VLOOKUP(B35,[1]Versenyjegyzőkönyv!A$1:H$65536,8,0)</f>
        <v>0</v>
      </c>
      <c r="F35" s="7">
        <f>VLOOKUP(B35,[1]Versenyjegyzőkönyv!A$1:I$65536,9,0)</f>
        <v>0</v>
      </c>
      <c r="G35" s="8">
        <f>VLOOKUP(B35,[1]Versenyjegyzőkönyv!A$1:K$65536,11,0)</f>
        <v>0</v>
      </c>
    </row>
  </sheetData>
  <sheetCalcPr fullCalcOnLoad="1"/>
  <autoFilter ref="B3:C35"/>
  <mergeCells count="2">
    <mergeCell ref="A1:G1"/>
    <mergeCell ref="A2:G2"/>
  </mergeCells>
  <conditionalFormatting sqref="B4:B35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Helyezés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Teke-Rony</dc:creator>
  <cp:lastModifiedBy>Teke-Rony</cp:lastModifiedBy>
  <dcterms:created xsi:type="dcterms:W3CDTF">2013-06-03T11:23:03Z</dcterms:created>
  <dcterms:modified xsi:type="dcterms:W3CDTF">2013-06-03T11:23:23Z</dcterms:modified>
</cp:coreProperties>
</file>