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8835" tabRatio="321" activeTab="0"/>
  </bookViews>
  <sheets>
    <sheet name="Nyugat felnőtt férfi egyéni" sheetId="1" r:id="rId1"/>
  </sheets>
  <definedNames/>
  <calcPr fullCalcOnLoad="1"/>
</workbook>
</file>

<file path=xl/sharedStrings.xml><?xml version="1.0" encoding="utf-8"?>
<sst xmlns="http://schemas.openxmlformats.org/spreadsheetml/2006/main" count="137" uniqueCount="114">
  <si>
    <t>teli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</si>
  <si>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</si>
  <si>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</si>
  <si>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</si>
  <si>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</si>
  <si>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</si>
  <si>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</si>
  <si>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</si>
  <si>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</si>
  <si>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</si>
  <si>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hely</t>
  </si>
  <si>
    <t>üres</t>
  </si>
  <si>
    <t>tar.</t>
  </si>
  <si>
    <t>Versenybizottság</t>
  </si>
  <si>
    <t>név</t>
  </si>
  <si>
    <t>helység</t>
  </si>
  <si>
    <t>tarolás</t>
  </si>
  <si>
    <t>120 vegy.</t>
  </si>
  <si>
    <t>10.</t>
  </si>
  <si>
    <t>11.</t>
  </si>
  <si>
    <t>12.</t>
  </si>
  <si>
    <t>13.</t>
  </si>
  <si>
    <t>14.</t>
  </si>
  <si>
    <t>15.</t>
  </si>
  <si>
    <t>16.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</si>
  <si>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</si>
  <si>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</si>
  <si>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</si>
  <si>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</si>
  <si>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</si>
  <si>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</si>
  <si>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</si>
  <si>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</si>
  <si>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</si>
  <si>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</si>
  <si>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Zalaegerszeg /Andráshida/ 2013. június 02. /vasárnap/</t>
  </si>
  <si>
    <t xml:space="preserve">(120 vegyes gurítás) </t>
  </si>
  <si>
    <t>FODOR LAJOS</t>
  </si>
  <si>
    <t>SÁRVÁRI KÉKGYOLYÓ</t>
  </si>
  <si>
    <t>BAJÁN JÁNOS</t>
  </si>
  <si>
    <t>ZTK - FMVAS</t>
  </si>
  <si>
    <t>TOPIDÓ - NAGYMIZDÓ</t>
  </si>
  <si>
    <t>TAKÁCS TAMÁS</t>
  </si>
  <si>
    <t>LAUF - B TK</t>
  </si>
  <si>
    <t>SÜTŐ ZSOLT</t>
  </si>
  <si>
    <t>CSÁKÁNYDOROSZLÓ</t>
  </si>
  <si>
    <t>LÁSZLÓ ANDRÁS</t>
  </si>
  <si>
    <t>SZABADOS JÓZSEF</t>
  </si>
  <si>
    <t>ELMAX VASAS PÁPA</t>
  </si>
  <si>
    <t>MÁRTON SZABOLCS</t>
  </si>
  <si>
    <t>HORVÁTH JÓZSEF</t>
  </si>
  <si>
    <t>RÓZSAVÖLGYI NORBERT</t>
  </si>
  <si>
    <t>AJKA KRISTÁLY SE</t>
  </si>
  <si>
    <t>GELENCSÉR ATTILA</t>
  </si>
  <si>
    <t>KÖFÉM SC</t>
  </si>
  <si>
    <t>NAGY LAJOS</t>
  </si>
  <si>
    <t>BALOGH ISTVÁN</t>
  </si>
  <si>
    <t>BÁBOLNA SE</t>
  </si>
  <si>
    <t>BALOM SÁNDOR</t>
  </si>
  <si>
    <t>KOVÁCS GÁBOR</t>
  </si>
  <si>
    <t>HEREND VSE</t>
  </si>
  <si>
    <t>POLGÁR KÁROLY</t>
  </si>
  <si>
    <t>KŐSZEGI SE</t>
  </si>
  <si>
    <t>KIS DÁVID</t>
  </si>
  <si>
    <t>BAGI IMRE</t>
  </si>
  <si>
    <t>SZERDAHELYI GERGŐ</t>
  </si>
  <si>
    <t>VASASSZONYFA SE</t>
  </si>
  <si>
    <t>GOMBOS ZSOLT</t>
  </si>
  <si>
    <t>HORVÁTH-GRAVITÁCIÓ</t>
  </si>
  <si>
    <t>BORBÁS ANDRÁS</t>
  </si>
  <si>
    <t>PÉCSI TSE</t>
  </si>
  <si>
    <t>FÖLDESI ZSOLT</t>
  </si>
  <si>
    <t>KÖZUTASOK KTK</t>
  </si>
  <si>
    <t>KOVÁCS GYULA</t>
  </si>
  <si>
    <t>MOSONSZOLNOK SE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</si>
  <si>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</si>
  <si>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</si>
  <si>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</si>
  <si>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</si>
  <si>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</si>
  <si>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</si>
  <si>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</si>
  <si>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</si>
  <si>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</si>
  <si>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</si>
  <si>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Andráshida 2013. június 02. </t>
  </si>
  <si>
    <t>PÁKAI ZSOLT</t>
  </si>
  <si>
    <t>CSÍK ENDRE</t>
  </si>
  <si>
    <t>GYŐRÚJFALU SE</t>
  </si>
  <si>
    <t>HORVÁTH VIKTOR</t>
  </si>
  <si>
    <t>SZENTGOTTHÁRDI VSE</t>
  </si>
  <si>
    <t xml:space="preserve">HORVÁTH LÁSZLÓ </t>
  </si>
  <si>
    <t>PAPP LÁSZLÓ</t>
  </si>
  <si>
    <t>EGYÉNI INDULÓ</t>
  </si>
  <si>
    <t>FARKAS IMRE</t>
  </si>
  <si>
    <t>RÉPCELAK SE</t>
  </si>
  <si>
    <t>BALOGUNYOM TK</t>
  </si>
  <si>
    <t>17.</t>
  </si>
  <si>
    <t>18.</t>
  </si>
  <si>
    <t>19.</t>
  </si>
  <si>
    <t>20.</t>
  </si>
  <si>
    <t>KISS ANDRÁS</t>
  </si>
  <si>
    <t>ILLÉS RICHÁRD</t>
  </si>
  <si>
    <t>PINTÉR GYÖRGY</t>
  </si>
  <si>
    <t>FEHÉR LÁSZLÓ</t>
  </si>
  <si>
    <t>RUDOLF BALÁZS</t>
  </si>
  <si>
    <t>FEHÉR ZOLTÁN</t>
  </si>
  <si>
    <t>BICZÓ MIKLÓS</t>
  </si>
  <si>
    <t>KÁLNY KRISZTIÁN</t>
  </si>
  <si>
    <t>SIMON LÁSZLÓ</t>
  </si>
  <si>
    <t>TORMA JÓZSEF</t>
  </si>
  <si>
    <t>TOLDY MIKLÓS</t>
  </si>
  <si>
    <t>SÁGHY TAMÁS</t>
  </si>
  <si>
    <t>Nyugat - Magyarország férfi felnőtt egyéni bajnokság végeredménye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</si>
</sst>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-mm\-dd"/>
  </numFmts>
  <fonts count="45">
    <font>
      <sz val="10"/>
      <name val="Garamond"/>
      <family val="0"/>
    </font>
    <font>
      <sz val="8"/>
      <name val="Garamond"/>
      <family val="0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1"/>
      <name val="Garamond"/>
      <family val="1"/>
    </font>
    <font>
      <b/>
      <sz val="10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2"/>
      <color indexed="10"/>
      <name val="Garamond"/>
      <family val="1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167" fontId="2" fillId="0" borderId="0" xfId="0" applyNumberFormat="1" applyFont="1" applyFill="1" applyBorder="1" applyAlignment="1">
      <alignment horizontal="center" vertical="center" shrinkToFi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shrinkToFit="1"/>
    </xf>
    <xf numFmtId="0" fontId="3" fillId="34" borderId="10" xfId="0" applyFont="1" applyFill="1" applyBorder="1" applyAlignment="1">
      <alignment vertical="center" shrinkToFit="1"/>
    </xf>
    <xf numFmtId="0" fontId="3" fillId="34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="95" zoomScaleNormal="95" zoomScalePageLayoutView="0" workbookViewId="0" topLeftCell="A4">
      <selection activeCell="C13" sqref="C13"/>
    </sheetView>
  </sheetViews>
  <sheetFormatPr defaultColWidth="9.33203125" defaultRowHeight="12.75"/>
  <cols>
    <col min="1" max="1" width="6" style="5" customWidth="1"/>
    <col min="2" max="2" width="35.83203125" style="50" customWidth="1"/>
    <col min="3" max="3" width="30.83203125" style="6" customWidth="1"/>
    <col min="4" max="5" width="6.83203125" style="7" customWidth="1"/>
    <col min="6" max="6" width="12.83203125" style="5" customWidth="1"/>
    <col min="7" max="7" width="5.83203125" style="7" customWidth="1"/>
    <col min="8" max="8" width="1.171875" style="2" customWidth="1"/>
    <col min="9" max="16" width="4.83203125" style="0" customWidth="1"/>
    <col min="17" max="18" width="6.83203125" style="0" customWidth="1"/>
    <col min="19" max="19" width="11.83203125" style="16" customWidth="1"/>
  </cols>
  <sheetData>
    <row r="1" spans="1:19" s="35" customFormat="1" ht="18" customHeight="1">
      <c r="A1" s="66" t="s">
        <v>113</v>
      </c>
      <c r="B1" s="66"/>
      <c r="C1" s="66"/>
      <c r="D1" s="66"/>
      <c r="E1" s="66"/>
      <c r="F1" s="66"/>
      <c r="G1" s="66"/>
      <c r="H1" s="34"/>
      <c r="S1" s="36"/>
    </row>
    <row r="2" spans="1:19" ht="18.75">
      <c r="A2" s="67" t="s">
        <v>36</v>
      </c>
      <c r="B2" s="67"/>
      <c r="C2" s="67"/>
      <c r="D2" s="67"/>
      <c r="E2" s="67"/>
      <c r="F2" s="67"/>
      <c r="G2" s="67"/>
      <c r="H2" s="24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spans="1:19" ht="18.75">
      <c r="A3" s="68" t="s">
        <v>35</v>
      </c>
      <c r="B3" s="68"/>
      <c r="C3" s="68"/>
      <c r="D3" s="68"/>
      <c r="E3" s="68"/>
      <c r="F3" s="68"/>
      <c r="G3" s="68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</row>
    <row r="4" spans="1:19" ht="31.5">
      <c r="A4" s="1" t="s">
        <v>10</v>
      </c>
      <c r="B4" s="3" t="s">
        <v>14</v>
      </c>
      <c r="C4" s="3" t="s">
        <v>15</v>
      </c>
      <c r="D4" s="4" t="s">
        <v>0</v>
      </c>
      <c r="E4" s="4" t="s">
        <v>12</v>
      </c>
      <c r="F4" s="1" t="s">
        <v>17</v>
      </c>
      <c r="G4" s="4" t="s">
        <v>11</v>
      </c>
      <c r="H4" s="17"/>
      <c r="I4" s="64" t="s">
        <v>0</v>
      </c>
      <c r="J4" s="64"/>
      <c r="K4" s="64"/>
      <c r="L4" s="64"/>
      <c r="M4" s="64" t="s">
        <v>16</v>
      </c>
      <c r="N4" s="64"/>
      <c r="O4" s="64"/>
      <c r="P4" s="64"/>
      <c r="Q4" s="19" t="s">
        <v>0</v>
      </c>
      <c r="R4" s="19" t="s">
        <v>12</v>
      </c>
      <c r="S4" s="18" t="s">
        <v>17</v>
      </c>
    </row>
    <row r="5" spans="1:19" ht="15.75" customHeight="1">
      <c r="A5" s="56" t="s">
        <v>1</v>
      </c>
      <c r="B5" s="57" t="s">
        <v>71</v>
      </c>
      <c r="C5" s="58" t="s">
        <v>72</v>
      </c>
      <c r="D5" s="59">
        <f aca="true" t="shared" si="0" ref="D5:D44">Q5</f>
        <v>404</v>
      </c>
      <c r="E5" s="59">
        <f aca="true" t="shared" si="1" ref="E5:E44">R5</f>
        <v>235</v>
      </c>
      <c r="F5" s="60">
        <f aca="true" t="shared" si="2" ref="F5:F44">SUM(D5:E5)</f>
        <v>639</v>
      </c>
      <c r="G5" s="59">
        <v>1</v>
      </c>
      <c r="H5" s="13"/>
      <c r="I5" s="22">
        <v>100</v>
      </c>
      <c r="J5" s="22">
        <v>103</v>
      </c>
      <c r="K5" s="22">
        <v>99</v>
      </c>
      <c r="L5" s="22">
        <v>102</v>
      </c>
      <c r="M5" s="22">
        <v>70</v>
      </c>
      <c r="N5" s="22">
        <v>72</v>
      </c>
      <c r="O5" s="22">
        <v>41</v>
      </c>
      <c r="P5" s="22">
        <v>52</v>
      </c>
      <c r="Q5" s="21">
        <f aca="true" t="shared" si="3" ref="Q5:Q44">SUM(I5:L5)</f>
        <v>404</v>
      </c>
      <c r="R5" s="21">
        <f aca="true" t="shared" si="4" ref="R5:R44">SUM(M5:P5)</f>
        <v>235</v>
      </c>
      <c r="S5" s="28">
        <f>SUM(Q5:R5)</f>
        <v>639</v>
      </c>
    </row>
    <row r="6" spans="1:19" ht="15.75" customHeight="1">
      <c r="A6" s="56" t="s">
        <v>2</v>
      </c>
      <c r="B6" s="61" t="s">
        <v>106</v>
      </c>
      <c r="C6" s="58" t="s">
        <v>40</v>
      </c>
      <c r="D6" s="59">
        <f t="shared" si="0"/>
        <v>395</v>
      </c>
      <c r="E6" s="59">
        <f t="shared" si="1"/>
        <v>212</v>
      </c>
      <c r="F6" s="60">
        <f t="shared" si="2"/>
        <v>607</v>
      </c>
      <c r="G6" s="59">
        <v>2</v>
      </c>
      <c r="H6" s="32"/>
      <c r="I6" s="22">
        <v>103</v>
      </c>
      <c r="J6" s="22">
        <v>99</v>
      </c>
      <c r="K6" s="22">
        <v>96</v>
      </c>
      <c r="L6" s="22">
        <v>97</v>
      </c>
      <c r="M6" s="22">
        <v>52</v>
      </c>
      <c r="N6" s="22">
        <v>63</v>
      </c>
      <c r="O6" s="22">
        <v>52</v>
      </c>
      <c r="P6" s="22">
        <v>45</v>
      </c>
      <c r="Q6" s="21">
        <f t="shared" si="3"/>
        <v>395</v>
      </c>
      <c r="R6" s="21">
        <f t="shared" si="4"/>
        <v>212</v>
      </c>
      <c r="S6" s="28">
        <f>SUM(Q6:R6)</f>
        <v>607</v>
      </c>
    </row>
    <row r="7" spans="1:19" ht="15.75" customHeight="1">
      <c r="A7" s="56" t="s">
        <v>3</v>
      </c>
      <c r="B7" s="61" t="s">
        <v>86</v>
      </c>
      <c r="C7" s="58" t="s">
        <v>40</v>
      </c>
      <c r="D7" s="59">
        <f t="shared" si="0"/>
        <v>379</v>
      </c>
      <c r="E7" s="59">
        <f t="shared" si="1"/>
        <v>212</v>
      </c>
      <c r="F7" s="60">
        <f t="shared" si="2"/>
        <v>591</v>
      </c>
      <c r="G7" s="59">
        <v>2</v>
      </c>
      <c r="H7" s="13"/>
      <c r="I7" s="22">
        <v>91</v>
      </c>
      <c r="J7" s="22">
        <v>89</v>
      </c>
      <c r="K7" s="22">
        <v>95</v>
      </c>
      <c r="L7" s="22">
        <v>104</v>
      </c>
      <c r="M7" s="22">
        <v>54</v>
      </c>
      <c r="N7" s="22">
        <v>52</v>
      </c>
      <c r="O7" s="22">
        <v>52</v>
      </c>
      <c r="P7" s="22">
        <v>54</v>
      </c>
      <c r="Q7" s="21">
        <f t="shared" si="3"/>
        <v>379</v>
      </c>
      <c r="R7" s="21">
        <f t="shared" si="4"/>
        <v>212</v>
      </c>
      <c r="S7" s="28">
        <f>SUM(Q7:R7)</f>
        <v>591</v>
      </c>
    </row>
    <row r="8" spans="1:19" ht="15.75" customHeight="1">
      <c r="A8" s="56" t="s">
        <v>4</v>
      </c>
      <c r="B8" s="61" t="s">
        <v>103</v>
      </c>
      <c r="C8" s="58" t="s">
        <v>72</v>
      </c>
      <c r="D8" s="59">
        <f t="shared" si="0"/>
        <v>411</v>
      </c>
      <c r="E8" s="59">
        <f t="shared" si="1"/>
        <v>177</v>
      </c>
      <c r="F8" s="60">
        <f t="shared" si="2"/>
        <v>588</v>
      </c>
      <c r="G8" s="59">
        <v>2</v>
      </c>
      <c r="H8" s="32"/>
      <c r="I8" s="22">
        <v>105</v>
      </c>
      <c r="J8" s="22">
        <v>98</v>
      </c>
      <c r="K8" s="22">
        <v>112</v>
      </c>
      <c r="L8" s="22">
        <v>96</v>
      </c>
      <c r="M8" s="22">
        <v>36</v>
      </c>
      <c r="N8" s="22">
        <v>36</v>
      </c>
      <c r="O8" s="22">
        <v>52</v>
      </c>
      <c r="P8" s="22">
        <v>53</v>
      </c>
      <c r="Q8" s="21">
        <f t="shared" si="3"/>
        <v>411</v>
      </c>
      <c r="R8" s="21">
        <f t="shared" si="4"/>
        <v>177</v>
      </c>
      <c r="S8" s="28">
        <f>SUM(Q8:R8)</f>
        <v>588</v>
      </c>
    </row>
    <row r="9" spans="1:19" ht="15.75" customHeight="1">
      <c r="A9" s="56" t="s">
        <v>5</v>
      </c>
      <c r="B9" s="62" t="s">
        <v>49</v>
      </c>
      <c r="C9" s="58" t="s">
        <v>45</v>
      </c>
      <c r="D9" s="59">
        <f t="shared" si="0"/>
        <v>371</v>
      </c>
      <c r="E9" s="59">
        <f t="shared" si="1"/>
        <v>215</v>
      </c>
      <c r="F9" s="60">
        <f t="shared" si="2"/>
        <v>586</v>
      </c>
      <c r="G9" s="59">
        <v>0</v>
      </c>
      <c r="H9" s="13"/>
      <c r="I9" s="21">
        <v>93</v>
      </c>
      <c r="J9" s="21">
        <v>88</v>
      </c>
      <c r="K9" s="21">
        <v>90</v>
      </c>
      <c r="L9" s="21">
        <v>100</v>
      </c>
      <c r="M9" s="21">
        <v>42</v>
      </c>
      <c r="N9" s="21">
        <v>72</v>
      </c>
      <c r="O9" s="21">
        <v>41</v>
      </c>
      <c r="P9" s="21">
        <v>60</v>
      </c>
      <c r="Q9" s="21">
        <f t="shared" si="3"/>
        <v>371</v>
      </c>
      <c r="R9" s="21">
        <f t="shared" si="4"/>
        <v>215</v>
      </c>
      <c r="S9" s="28">
        <f>Q9+R9</f>
        <v>586</v>
      </c>
    </row>
    <row r="10" spans="1:19" ht="15.75" customHeight="1">
      <c r="A10" s="56" t="s">
        <v>6</v>
      </c>
      <c r="B10" s="63" t="s">
        <v>107</v>
      </c>
      <c r="C10" s="58" t="s">
        <v>62</v>
      </c>
      <c r="D10" s="59">
        <f t="shared" si="0"/>
        <v>378</v>
      </c>
      <c r="E10" s="59">
        <f t="shared" si="1"/>
        <v>207</v>
      </c>
      <c r="F10" s="60">
        <f t="shared" si="2"/>
        <v>585</v>
      </c>
      <c r="G10" s="59">
        <v>3</v>
      </c>
      <c r="H10" s="13"/>
      <c r="I10" s="22">
        <v>82</v>
      </c>
      <c r="J10" s="22">
        <v>93</v>
      </c>
      <c r="K10" s="22">
        <v>103</v>
      </c>
      <c r="L10" s="22">
        <v>100</v>
      </c>
      <c r="M10" s="22">
        <v>59</v>
      </c>
      <c r="N10" s="22">
        <v>51</v>
      </c>
      <c r="O10" s="22">
        <v>44</v>
      </c>
      <c r="P10" s="22">
        <v>53</v>
      </c>
      <c r="Q10" s="21">
        <f t="shared" si="3"/>
        <v>378</v>
      </c>
      <c r="R10" s="21">
        <f t="shared" si="4"/>
        <v>207</v>
      </c>
      <c r="S10" s="28">
        <f>SUM(Q10:R10)</f>
        <v>585</v>
      </c>
    </row>
    <row r="11" spans="1:19" ht="15.75" customHeight="1">
      <c r="A11" s="56" t="s">
        <v>7</v>
      </c>
      <c r="B11" s="62" t="s">
        <v>56</v>
      </c>
      <c r="C11" s="58" t="s">
        <v>57</v>
      </c>
      <c r="D11" s="59">
        <f t="shared" si="0"/>
        <v>392</v>
      </c>
      <c r="E11" s="59">
        <f t="shared" si="1"/>
        <v>192</v>
      </c>
      <c r="F11" s="60">
        <f t="shared" si="2"/>
        <v>584</v>
      </c>
      <c r="G11" s="59">
        <v>10</v>
      </c>
      <c r="H11" s="13"/>
      <c r="I11" s="21">
        <v>89</v>
      </c>
      <c r="J11" s="21">
        <v>107</v>
      </c>
      <c r="K11" s="21">
        <v>95</v>
      </c>
      <c r="L11" s="21">
        <v>101</v>
      </c>
      <c r="M11" s="21">
        <v>34</v>
      </c>
      <c r="N11" s="21">
        <v>60</v>
      </c>
      <c r="O11" s="21">
        <v>36</v>
      </c>
      <c r="P11" s="21">
        <v>62</v>
      </c>
      <c r="Q11" s="21">
        <f t="shared" si="3"/>
        <v>392</v>
      </c>
      <c r="R11" s="21">
        <f t="shared" si="4"/>
        <v>192</v>
      </c>
      <c r="S11" s="28">
        <f>Q11+R11</f>
        <v>584</v>
      </c>
    </row>
    <row r="12" spans="1:19" ht="15.75" customHeight="1">
      <c r="A12" s="56" t="s">
        <v>8</v>
      </c>
      <c r="B12" s="61" t="s">
        <v>92</v>
      </c>
      <c r="C12" s="58" t="s">
        <v>93</v>
      </c>
      <c r="D12" s="59">
        <f t="shared" si="0"/>
        <v>369</v>
      </c>
      <c r="E12" s="59">
        <f t="shared" si="1"/>
        <v>214</v>
      </c>
      <c r="F12" s="60">
        <f t="shared" si="2"/>
        <v>583</v>
      </c>
      <c r="G12" s="59">
        <v>2</v>
      </c>
      <c r="H12" s="13"/>
      <c r="I12" s="22">
        <v>103</v>
      </c>
      <c r="J12" s="22">
        <v>89</v>
      </c>
      <c r="K12" s="22">
        <v>94</v>
      </c>
      <c r="L12" s="22">
        <v>83</v>
      </c>
      <c r="M12" s="22">
        <v>45</v>
      </c>
      <c r="N12" s="22">
        <v>54</v>
      </c>
      <c r="O12" s="22">
        <v>45</v>
      </c>
      <c r="P12" s="22">
        <v>70</v>
      </c>
      <c r="Q12" s="21">
        <f t="shared" si="3"/>
        <v>369</v>
      </c>
      <c r="R12" s="21">
        <f t="shared" si="4"/>
        <v>214</v>
      </c>
      <c r="S12" s="28">
        <f aca="true" t="shared" si="5" ref="S12:S19">SUM(Q12:R12)</f>
        <v>583</v>
      </c>
    </row>
    <row r="13" spans="1:19" ht="15.75" customHeight="1">
      <c r="A13" s="56" t="s">
        <v>9</v>
      </c>
      <c r="B13" s="61" t="s">
        <v>94</v>
      </c>
      <c r="C13" s="58" t="s">
        <v>95</v>
      </c>
      <c r="D13" s="59">
        <f t="shared" si="0"/>
        <v>399</v>
      </c>
      <c r="E13" s="59">
        <f t="shared" si="1"/>
        <v>178</v>
      </c>
      <c r="F13" s="60">
        <f t="shared" si="2"/>
        <v>577</v>
      </c>
      <c r="G13" s="59">
        <v>2</v>
      </c>
      <c r="H13" s="13"/>
      <c r="I13" s="22">
        <v>95</v>
      </c>
      <c r="J13" s="22">
        <v>93</v>
      </c>
      <c r="K13" s="22">
        <v>98</v>
      </c>
      <c r="L13" s="22">
        <v>113</v>
      </c>
      <c r="M13" s="22">
        <v>45</v>
      </c>
      <c r="N13" s="22">
        <v>43</v>
      </c>
      <c r="O13" s="22">
        <v>45</v>
      </c>
      <c r="P13" s="22">
        <v>45</v>
      </c>
      <c r="Q13" s="21">
        <f t="shared" si="3"/>
        <v>399</v>
      </c>
      <c r="R13" s="21">
        <f t="shared" si="4"/>
        <v>178</v>
      </c>
      <c r="S13" s="28">
        <f t="shared" si="5"/>
        <v>577</v>
      </c>
    </row>
    <row r="14" spans="1:19" ht="15.75" customHeight="1">
      <c r="A14" s="56" t="s">
        <v>18</v>
      </c>
      <c r="B14" s="63" t="s">
        <v>67</v>
      </c>
      <c r="C14" s="58" t="s">
        <v>68</v>
      </c>
      <c r="D14" s="59">
        <f t="shared" si="0"/>
        <v>363</v>
      </c>
      <c r="E14" s="59">
        <f t="shared" si="1"/>
        <v>212</v>
      </c>
      <c r="F14" s="60">
        <f t="shared" si="2"/>
        <v>575</v>
      </c>
      <c r="G14" s="59">
        <v>5</v>
      </c>
      <c r="H14" s="32"/>
      <c r="I14" s="22">
        <v>92</v>
      </c>
      <c r="J14" s="22">
        <v>92</v>
      </c>
      <c r="K14" s="22">
        <v>86</v>
      </c>
      <c r="L14" s="22">
        <v>93</v>
      </c>
      <c r="M14" s="22">
        <v>62</v>
      </c>
      <c r="N14" s="22">
        <v>70</v>
      </c>
      <c r="O14" s="22">
        <v>44</v>
      </c>
      <c r="P14" s="22">
        <v>36</v>
      </c>
      <c r="Q14" s="21">
        <f t="shared" si="3"/>
        <v>363</v>
      </c>
      <c r="R14" s="21">
        <f t="shared" si="4"/>
        <v>212</v>
      </c>
      <c r="S14" s="28">
        <f t="shared" si="5"/>
        <v>575</v>
      </c>
    </row>
    <row r="15" spans="1:19" ht="15.75" customHeight="1">
      <c r="A15" s="56" t="s">
        <v>19</v>
      </c>
      <c r="B15" s="61" t="s">
        <v>105</v>
      </c>
      <c r="C15" s="58" t="s">
        <v>95</v>
      </c>
      <c r="D15" s="59">
        <f t="shared" si="0"/>
        <v>375</v>
      </c>
      <c r="E15" s="59">
        <f t="shared" si="1"/>
        <v>199</v>
      </c>
      <c r="F15" s="60">
        <f t="shared" si="2"/>
        <v>574</v>
      </c>
      <c r="G15" s="59">
        <v>1</v>
      </c>
      <c r="H15" s="32"/>
      <c r="I15" s="22">
        <v>94</v>
      </c>
      <c r="J15" s="22">
        <v>97</v>
      </c>
      <c r="K15" s="22">
        <v>87</v>
      </c>
      <c r="L15" s="22">
        <v>97</v>
      </c>
      <c r="M15" s="22">
        <v>31</v>
      </c>
      <c r="N15" s="22">
        <v>45</v>
      </c>
      <c r="O15" s="22">
        <v>70</v>
      </c>
      <c r="P15" s="22">
        <v>53</v>
      </c>
      <c r="Q15" s="21">
        <f t="shared" si="3"/>
        <v>375</v>
      </c>
      <c r="R15" s="21">
        <f t="shared" si="4"/>
        <v>199</v>
      </c>
      <c r="S15" s="28">
        <f t="shared" si="5"/>
        <v>574</v>
      </c>
    </row>
    <row r="16" spans="1:19" ht="15.75" customHeight="1">
      <c r="A16" s="56" t="s">
        <v>20</v>
      </c>
      <c r="B16" s="63" t="s">
        <v>64</v>
      </c>
      <c r="C16" s="58" t="s">
        <v>62</v>
      </c>
      <c r="D16" s="59">
        <f t="shared" si="0"/>
        <v>393</v>
      </c>
      <c r="E16" s="59">
        <f t="shared" si="1"/>
        <v>179</v>
      </c>
      <c r="F16" s="60">
        <f t="shared" si="2"/>
        <v>572</v>
      </c>
      <c r="G16" s="59">
        <v>5</v>
      </c>
      <c r="H16" s="13"/>
      <c r="I16" s="22">
        <v>99</v>
      </c>
      <c r="J16" s="22">
        <v>98</v>
      </c>
      <c r="K16" s="22">
        <v>101</v>
      </c>
      <c r="L16" s="22">
        <v>95</v>
      </c>
      <c r="M16" s="22">
        <v>54</v>
      </c>
      <c r="N16" s="22">
        <v>45</v>
      </c>
      <c r="O16" s="22">
        <v>44</v>
      </c>
      <c r="P16" s="22">
        <v>36</v>
      </c>
      <c r="Q16" s="21">
        <f t="shared" si="3"/>
        <v>393</v>
      </c>
      <c r="R16" s="21">
        <f t="shared" si="4"/>
        <v>179</v>
      </c>
      <c r="S16" s="28">
        <f t="shared" si="5"/>
        <v>572</v>
      </c>
    </row>
    <row r="17" spans="1:19" ht="15.75" customHeight="1">
      <c r="A17" s="56" t="s">
        <v>21</v>
      </c>
      <c r="B17" s="57" t="s">
        <v>65</v>
      </c>
      <c r="C17" s="58" t="s">
        <v>66</v>
      </c>
      <c r="D17" s="59">
        <f t="shared" si="0"/>
        <v>365</v>
      </c>
      <c r="E17" s="59">
        <f t="shared" si="1"/>
        <v>201</v>
      </c>
      <c r="F17" s="60">
        <f t="shared" si="2"/>
        <v>566</v>
      </c>
      <c r="G17" s="59">
        <v>3</v>
      </c>
      <c r="H17" s="13"/>
      <c r="I17" s="22">
        <v>91</v>
      </c>
      <c r="J17" s="22">
        <v>95</v>
      </c>
      <c r="K17" s="22">
        <v>91</v>
      </c>
      <c r="L17" s="22">
        <v>88</v>
      </c>
      <c r="M17" s="22">
        <v>44</v>
      </c>
      <c r="N17" s="22">
        <v>51</v>
      </c>
      <c r="O17" s="22">
        <v>53</v>
      </c>
      <c r="P17" s="22">
        <v>53</v>
      </c>
      <c r="Q17" s="21">
        <f t="shared" si="3"/>
        <v>365</v>
      </c>
      <c r="R17" s="21">
        <f t="shared" si="4"/>
        <v>201</v>
      </c>
      <c r="S17" s="28">
        <f t="shared" si="5"/>
        <v>566</v>
      </c>
    </row>
    <row r="18" spans="1:19" ht="15.75" customHeight="1">
      <c r="A18" s="8" t="s">
        <v>22</v>
      </c>
      <c r="B18" s="46" t="s">
        <v>53</v>
      </c>
      <c r="C18" s="9" t="s">
        <v>54</v>
      </c>
      <c r="D18" s="10">
        <f t="shared" si="0"/>
        <v>372</v>
      </c>
      <c r="E18" s="10">
        <f t="shared" si="1"/>
        <v>194</v>
      </c>
      <c r="F18" s="51">
        <f t="shared" si="2"/>
        <v>566</v>
      </c>
      <c r="G18" s="10">
        <v>1</v>
      </c>
      <c r="H18" s="27"/>
      <c r="I18" s="22">
        <v>83</v>
      </c>
      <c r="J18" s="22">
        <v>100</v>
      </c>
      <c r="K18" s="22">
        <v>97</v>
      </c>
      <c r="L18" s="22">
        <v>92</v>
      </c>
      <c r="M18" s="22">
        <v>43</v>
      </c>
      <c r="N18" s="22">
        <v>44</v>
      </c>
      <c r="O18" s="22">
        <v>54</v>
      </c>
      <c r="P18" s="22">
        <v>53</v>
      </c>
      <c r="Q18" s="21">
        <f t="shared" si="3"/>
        <v>372</v>
      </c>
      <c r="R18" s="21">
        <f t="shared" si="4"/>
        <v>194</v>
      </c>
      <c r="S18" s="28">
        <f t="shared" si="5"/>
        <v>566</v>
      </c>
    </row>
    <row r="19" spans="1:19" ht="15.75" customHeight="1">
      <c r="A19" s="8" t="s">
        <v>23</v>
      </c>
      <c r="B19" s="48" t="s">
        <v>104</v>
      </c>
      <c r="C19" s="9" t="s">
        <v>40</v>
      </c>
      <c r="D19" s="10">
        <f t="shared" si="0"/>
        <v>366</v>
      </c>
      <c r="E19" s="10">
        <f t="shared" si="1"/>
        <v>199</v>
      </c>
      <c r="F19" s="51">
        <f t="shared" si="2"/>
        <v>565</v>
      </c>
      <c r="G19" s="10">
        <v>1</v>
      </c>
      <c r="H19" s="32"/>
      <c r="I19" s="22">
        <v>82</v>
      </c>
      <c r="J19" s="22">
        <v>93</v>
      </c>
      <c r="K19" s="22">
        <v>98</v>
      </c>
      <c r="L19" s="22">
        <v>93</v>
      </c>
      <c r="M19" s="22">
        <v>44</v>
      </c>
      <c r="N19" s="22">
        <v>51</v>
      </c>
      <c r="O19" s="22">
        <v>51</v>
      </c>
      <c r="P19" s="22">
        <v>53</v>
      </c>
      <c r="Q19" s="21">
        <f t="shared" si="3"/>
        <v>366</v>
      </c>
      <c r="R19" s="21">
        <f t="shared" si="4"/>
        <v>199</v>
      </c>
      <c r="S19" s="28">
        <f t="shared" si="5"/>
        <v>565</v>
      </c>
    </row>
    <row r="20" spans="1:20" ht="15.75" customHeight="1">
      <c r="A20" s="8" t="s">
        <v>24</v>
      </c>
      <c r="B20" s="46" t="s">
        <v>55</v>
      </c>
      <c r="C20" s="9" t="s">
        <v>52</v>
      </c>
      <c r="D20" s="10">
        <f t="shared" si="0"/>
        <v>368</v>
      </c>
      <c r="E20" s="10">
        <f t="shared" si="1"/>
        <v>193</v>
      </c>
      <c r="F20" s="51">
        <f t="shared" si="2"/>
        <v>561</v>
      </c>
      <c r="G20" s="10">
        <v>1</v>
      </c>
      <c r="H20" s="14"/>
      <c r="I20" s="22">
        <v>88</v>
      </c>
      <c r="J20" s="22">
        <v>91</v>
      </c>
      <c r="K20" s="22">
        <v>99</v>
      </c>
      <c r="L20" s="22">
        <v>90</v>
      </c>
      <c r="M20" s="22">
        <v>45</v>
      </c>
      <c r="N20" s="22">
        <v>52</v>
      </c>
      <c r="O20" s="22">
        <v>43</v>
      </c>
      <c r="P20" s="22">
        <v>53</v>
      </c>
      <c r="Q20" s="21">
        <f t="shared" si="3"/>
        <v>368</v>
      </c>
      <c r="R20" s="22">
        <f t="shared" si="4"/>
        <v>193</v>
      </c>
      <c r="S20" s="29">
        <f>Q20+R20</f>
        <v>561</v>
      </c>
      <c r="T20" s="45"/>
    </row>
    <row r="21" spans="1:19" ht="15.75" customHeight="1">
      <c r="A21" s="8" t="s">
        <v>97</v>
      </c>
      <c r="B21" s="48" t="s">
        <v>89</v>
      </c>
      <c r="C21" s="9" t="s">
        <v>90</v>
      </c>
      <c r="D21" s="10">
        <f t="shared" si="0"/>
        <v>372</v>
      </c>
      <c r="E21" s="10">
        <f t="shared" si="1"/>
        <v>189</v>
      </c>
      <c r="F21" s="51">
        <f t="shared" si="2"/>
        <v>561</v>
      </c>
      <c r="G21" s="10">
        <v>2</v>
      </c>
      <c r="H21" s="13"/>
      <c r="I21" s="22">
        <v>100</v>
      </c>
      <c r="J21" s="22">
        <v>85</v>
      </c>
      <c r="K21" s="22">
        <v>83</v>
      </c>
      <c r="L21" s="22">
        <v>104</v>
      </c>
      <c r="M21" s="22">
        <v>45</v>
      </c>
      <c r="N21" s="22">
        <v>51</v>
      </c>
      <c r="O21" s="22">
        <v>43</v>
      </c>
      <c r="P21" s="22">
        <v>50</v>
      </c>
      <c r="Q21" s="21">
        <f t="shared" si="3"/>
        <v>372</v>
      </c>
      <c r="R21" s="21">
        <f t="shared" si="4"/>
        <v>189</v>
      </c>
      <c r="S21" s="28">
        <f aca="true" t="shared" si="6" ref="S21:S26">SUM(Q21:R21)</f>
        <v>561</v>
      </c>
    </row>
    <row r="22" spans="1:19" ht="15.75" customHeight="1">
      <c r="A22" s="8" t="s">
        <v>98</v>
      </c>
      <c r="B22" s="48" t="s">
        <v>108</v>
      </c>
      <c r="C22" s="9" t="s">
        <v>72</v>
      </c>
      <c r="D22" s="10">
        <f t="shared" si="0"/>
        <v>379</v>
      </c>
      <c r="E22" s="10">
        <f t="shared" si="1"/>
        <v>182</v>
      </c>
      <c r="F22" s="51">
        <f t="shared" si="2"/>
        <v>561</v>
      </c>
      <c r="G22" s="10">
        <v>4</v>
      </c>
      <c r="H22" s="13"/>
      <c r="I22" s="22">
        <v>81</v>
      </c>
      <c r="J22" s="22">
        <v>105</v>
      </c>
      <c r="K22" s="22">
        <v>93</v>
      </c>
      <c r="L22" s="22">
        <v>100</v>
      </c>
      <c r="M22" s="22">
        <v>48</v>
      </c>
      <c r="N22" s="22">
        <v>54</v>
      </c>
      <c r="O22" s="22">
        <v>36</v>
      </c>
      <c r="P22" s="22">
        <v>44</v>
      </c>
      <c r="Q22" s="21">
        <f t="shared" si="3"/>
        <v>379</v>
      </c>
      <c r="R22" s="21">
        <f t="shared" si="4"/>
        <v>182</v>
      </c>
      <c r="S22" s="28">
        <f t="shared" si="6"/>
        <v>561</v>
      </c>
    </row>
    <row r="23" spans="1:19" ht="15.75" customHeight="1">
      <c r="A23" s="8" t="s">
        <v>99</v>
      </c>
      <c r="B23" s="47" t="s">
        <v>61</v>
      </c>
      <c r="C23" s="30" t="s">
        <v>62</v>
      </c>
      <c r="D23" s="10">
        <f t="shared" si="0"/>
        <v>350</v>
      </c>
      <c r="E23" s="10">
        <f t="shared" si="1"/>
        <v>210</v>
      </c>
      <c r="F23" s="51">
        <f t="shared" si="2"/>
        <v>560</v>
      </c>
      <c r="G23" s="31">
        <v>4</v>
      </c>
      <c r="H23" s="13"/>
      <c r="I23" s="22">
        <v>95</v>
      </c>
      <c r="J23" s="22">
        <v>86</v>
      </c>
      <c r="K23" s="22">
        <v>81</v>
      </c>
      <c r="L23" s="22">
        <v>88</v>
      </c>
      <c r="M23" s="22">
        <v>52</v>
      </c>
      <c r="N23" s="22">
        <v>52</v>
      </c>
      <c r="O23" s="22">
        <v>44</v>
      </c>
      <c r="P23" s="22">
        <v>62</v>
      </c>
      <c r="Q23" s="21">
        <f t="shared" si="3"/>
        <v>350</v>
      </c>
      <c r="R23" s="21">
        <f t="shared" si="4"/>
        <v>210</v>
      </c>
      <c r="S23" s="28">
        <f t="shared" si="6"/>
        <v>560</v>
      </c>
    </row>
    <row r="24" spans="1:19" ht="15.75" customHeight="1">
      <c r="A24" s="8" t="s">
        <v>100</v>
      </c>
      <c r="B24" s="47" t="s">
        <v>51</v>
      </c>
      <c r="C24" s="30" t="s">
        <v>52</v>
      </c>
      <c r="D24" s="10">
        <f t="shared" si="0"/>
        <v>380</v>
      </c>
      <c r="E24" s="10">
        <f t="shared" si="1"/>
        <v>180</v>
      </c>
      <c r="F24" s="51">
        <f t="shared" si="2"/>
        <v>560</v>
      </c>
      <c r="G24" s="31">
        <v>0</v>
      </c>
      <c r="H24" s="32"/>
      <c r="I24" s="42">
        <v>85</v>
      </c>
      <c r="J24" s="42">
        <v>108</v>
      </c>
      <c r="K24" s="42">
        <v>92</v>
      </c>
      <c r="L24" s="42">
        <v>95</v>
      </c>
      <c r="M24" s="42">
        <v>36</v>
      </c>
      <c r="N24" s="42">
        <v>36</v>
      </c>
      <c r="O24" s="42">
        <v>45</v>
      </c>
      <c r="P24" s="42">
        <v>63</v>
      </c>
      <c r="Q24" s="21">
        <f t="shared" si="3"/>
        <v>380</v>
      </c>
      <c r="R24" s="21">
        <f t="shared" si="4"/>
        <v>180</v>
      </c>
      <c r="S24" s="28">
        <f t="shared" si="6"/>
        <v>560</v>
      </c>
    </row>
    <row r="25" spans="1:19" ht="15.75" customHeight="1">
      <c r="A25" s="8" t="s">
        <v>25</v>
      </c>
      <c r="B25" s="48" t="s">
        <v>112</v>
      </c>
      <c r="C25" s="9" t="s">
        <v>72</v>
      </c>
      <c r="D25" s="10">
        <f t="shared" si="0"/>
        <v>369</v>
      </c>
      <c r="E25" s="10">
        <f t="shared" si="1"/>
        <v>190</v>
      </c>
      <c r="F25" s="51">
        <f t="shared" si="2"/>
        <v>559</v>
      </c>
      <c r="G25" s="10">
        <v>2</v>
      </c>
      <c r="H25" s="13"/>
      <c r="I25" s="22">
        <v>93</v>
      </c>
      <c r="J25" s="22">
        <v>96</v>
      </c>
      <c r="K25" s="22">
        <v>95</v>
      </c>
      <c r="L25" s="22">
        <v>85</v>
      </c>
      <c r="M25" s="22">
        <v>42</v>
      </c>
      <c r="N25" s="22">
        <v>42</v>
      </c>
      <c r="O25" s="22">
        <v>53</v>
      </c>
      <c r="P25" s="22">
        <v>53</v>
      </c>
      <c r="Q25" s="21">
        <f t="shared" si="3"/>
        <v>369</v>
      </c>
      <c r="R25" s="21">
        <f t="shared" si="4"/>
        <v>190</v>
      </c>
      <c r="S25" s="28">
        <f t="shared" si="6"/>
        <v>559</v>
      </c>
    </row>
    <row r="26" spans="1:19" ht="15.75" customHeight="1">
      <c r="A26" s="8" t="s">
        <v>26</v>
      </c>
      <c r="B26" s="47" t="s">
        <v>109</v>
      </c>
      <c r="C26" s="30" t="s">
        <v>41</v>
      </c>
      <c r="D26" s="10">
        <f t="shared" si="0"/>
        <v>376</v>
      </c>
      <c r="E26" s="10">
        <f t="shared" si="1"/>
        <v>183</v>
      </c>
      <c r="F26" s="51">
        <f t="shared" si="2"/>
        <v>559</v>
      </c>
      <c r="G26" s="31">
        <v>2</v>
      </c>
      <c r="H26" s="32"/>
      <c r="I26" s="42">
        <v>104</v>
      </c>
      <c r="J26" s="42">
        <v>85</v>
      </c>
      <c r="K26" s="42">
        <v>90</v>
      </c>
      <c r="L26" s="42">
        <v>97</v>
      </c>
      <c r="M26" s="42">
        <v>41</v>
      </c>
      <c r="N26" s="42">
        <v>44</v>
      </c>
      <c r="O26" s="42">
        <v>44</v>
      </c>
      <c r="P26" s="42">
        <v>54</v>
      </c>
      <c r="Q26" s="21">
        <f t="shared" si="3"/>
        <v>376</v>
      </c>
      <c r="R26" s="21">
        <f t="shared" si="4"/>
        <v>183</v>
      </c>
      <c r="S26" s="28">
        <f t="shared" si="6"/>
        <v>559</v>
      </c>
    </row>
    <row r="27" spans="1:19" ht="15.75" customHeight="1">
      <c r="A27" s="8" t="s">
        <v>27</v>
      </c>
      <c r="B27" s="46" t="s">
        <v>37</v>
      </c>
      <c r="C27" s="9" t="s">
        <v>38</v>
      </c>
      <c r="D27" s="10">
        <f t="shared" si="0"/>
        <v>378</v>
      </c>
      <c r="E27" s="10">
        <f t="shared" si="1"/>
        <v>176</v>
      </c>
      <c r="F27" s="51">
        <f t="shared" si="2"/>
        <v>554</v>
      </c>
      <c r="G27" s="10">
        <v>3</v>
      </c>
      <c r="H27" s="27"/>
      <c r="I27" s="22">
        <v>89</v>
      </c>
      <c r="J27" s="22">
        <v>87</v>
      </c>
      <c r="K27" s="22">
        <v>99</v>
      </c>
      <c r="L27" s="22">
        <v>103</v>
      </c>
      <c r="M27" s="22">
        <v>52</v>
      </c>
      <c r="N27" s="22">
        <v>45</v>
      </c>
      <c r="O27" s="22">
        <v>44</v>
      </c>
      <c r="P27" s="22">
        <v>35</v>
      </c>
      <c r="Q27" s="21">
        <f t="shared" si="3"/>
        <v>378</v>
      </c>
      <c r="R27" s="21">
        <f t="shared" si="4"/>
        <v>176</v>
      </c>
      <c r="S27" s="28">
        <f>Q27+R27</f>
        <v>554</v>
      </c>
    </row>
    <row r="28" spans="1:19" ht="15.75" customHeight="1">
      <c r="A28" s="8" t="s">
        <v>28</v>
      </c>
      <c r="B28" s="47" t="s">
        <v>50</v>
      </c>
      <c r="C28" s="30" t="s">
        <v>48</v>
      </c>
      <c r="D28" s="10">
        <f t="shared" si="0"/>
        <v>355</v>
      </c>
      <c r="E28" s="10">
        <f t="shared" si="1"/>
        <v>196</v>
      </c>
      <c r="F28" s="51">
        <f t="shared" si="2"/>
        <v>551</v>
      </c>
      <c r="G28" s="31">
        <v>0</v>
      </c>
      <c r="H28" s="32"/>
      <c r="I28" s="42">
        <v>73</v>
      </c>
      <c r="J28" s="42">
        <v>96</v>
      </c>
      <c r="K28" s="42">
        <v>93</v>
      </c>
      <c r="L28" s="42">
        <v>93</v>
      </c>
      <c r="M28" s="42">
        <v>45</v>
      </c>
      <c r="N28" s="42">
        <v>53</v>
      </c>
      <c r="O28" s="42">
        <v>62</v>
      </c>
      <c r="P28" s="42">
        <v>36</v>
      </c>
      <c r="Q28" s="21">
        <f t="shared" si="3"/>
        <v>355</v>
      </c>
      <c r="R28" s="21">
        <f t="shared" si="4"/>
        <v>196</v>
      </c>
      <c r="S28" s="28">
        <f aca="true" t="shared" si="7" ref="S28:S33">SUM(Q28:R28)</f>
        <v>551</v>
      </c>
    </row>
    <row r="29" spans="1:19" ht="15.75" customHeight="1">
      <c r="A29" s="8" t="s">
        <v>29</v>
      </c>
      <c r="B29" s="48" t="s">
        <v>91</v>
      </c>
      <c r="C29" s="9" t="s">
        <v>72</v>
      </c>
      <c r="D29" s="10">
        <f t="shared" si="0"/>
        <v>372</v>
      </c>
      <c r="E29" s="10">
        <f t="shared" si="1"/>
        <v>179</v>
      </c>
      <c r="F29" s="51">
        <f t="shared" si="2"/>
        <v>551</v>
      </c>
      <c r="G29" s="10">
        <v>3</v>
      </c>
      <c r="H29" s="13"/>
      <c r="I29" s="22">
        <v>86</v>
      </c>
      <c r="J29" s="22">
        <v>88</v>
      </c>
      <c r="K29" s="22">
        <v>97</v>
      </c>
      <c r="L29" s="22">
        <v>101</v>
      </c>
      <c r="M29" s="22">
        <v>53</v>
      </c>
      <c r="N29" s="22">
        <v>43</v>
      </c>
      <c r="O29" s="22">
        <v>36</v>
      </c>
      <c r="P29" s="22">
        <v>47</v>
      </c>
      <c r="Q29" s="21">
        <f t="shared" si="3"/>
        <v>372</v>
      </c>
      <c r="R29" s="21">
        <f t="shared" si="4"/>
        <v>179</v>
      </c>
      <c r="S29" s="28">
        <f t="shared" si="7"/>
        <v>551</v>
      </c>
    </row>
    <row r="30" spans="1:20" ht="15.75" customHeight="1">
      <c r="A30" s="8" t="s">
        <v>30</v>
      </c>
      <c r="B30" s="47" t="s">
        <v>58</v>
      </c>
      <c r="C30" s="30" t="s">
        <v>57</v>
      </c>
      <c r="D30" s="10">
        <f t="shared" si="0"/>
        <v>356</v>
      </c>
      <c r="E30" s="10">
        <f t="shared" si="1"/>
        <v>194</v>
      </c>
      <c r="F30" s="51">
        <f t="shared" si="2"/>
        <v>550</v>
      </c>
      <c r="G30" s="31">
        <v>0</v>
      </c>
      <c r="H30" s="32"/>
      <c r="I30" s="42">
        <v>83</v>
      </c>
      <c r="J30" s="42">
        <v>104</v>
      </c>
      <c r="K30" s="42">
        <v>91</v>
      </c>
      <c r="L30" s="42">
        <v>78</v>
      </c>
      <c r="M30" s="42">
        <v>54</v>
      </c>
      <c r="N30" s="42">
        <v>48</v>
      </c>
      <c r="O30" s="42">
        <v>51</v>
      </c>
      <c r="P30" s="42">
        <v>41</v>
      </c>
      <c r="Q30" s="21">
        <f t="shared" si="3"/>
        <v>356</v>
      </c>
      <c r="R30" s="21">
        <f t="shared" si="4"/>
        <v>194</v>
      </c>
      <c r="S30" s="28">
        <f t="shared" si="7"/>
        <v>550</v>
      </c>
      <c r="T30" s="45"/>
    </row>
    <row r="31" spans="1:20" ht="15.75" customHeight="1">
      <c r="A31" s="8" t="s">
        <v>31</v>
      </c>
      <c r="B31" s="47" t="s">
        <v>110</v>
      </c>
      <c r="C31" s="30" t="s">
        <v>57</v>
      </c>
      <c r="D31" s="10">
        <f t="shared" si="0"/>
        <v>369</v>
      </c>
      <c r="E31" s="10">
        <f t="shared" si="1"/>
        <v>179</v>
      </c>
      <c r="F31" s="51">
        <f t="shared" si="2"/>
        <v>548</v>
      </c>
      <c r="G31" s="31">
        <v>4</v>
      </c>
      <c r="H31" s="13"/>
      <c r="I31" s="22">
        <v>94</v>
      </c>
      <c r="J31" s="22">
        <v>95</v>
      </c>
      <c r="K31" s="22">
        <v>96</v>
      </c>
      <c r="L31" s="22">
        <v>84</v>
      </c>
      <c r="M31" s="22">
        <v>35</v>
      </c>
      <c r="N31" s="22">
        <v>52</v>
      </c>
      <c r="O31" s="22">
        <v>39</v>
      </c>
      <c r="P31" s="22">
        <v>53</v>
      </c>
      <c r="Q31" s="21">
        <f t="shared" si="3"/>
        <v>369</v>
      </c>
      <c r="R31" s="21">
        <f t="shared" si="4"/>
        <v>179</v>
      </c>
      <c r="S31" s="28">
        <f t="shared" si="7"/>
        <v>548</v>
      </c>
      <c r="T31" s="45"/>
    </row>
    <row r="32" spans="1:20" ht="15.75" customHeight="1">
      <c r="A32" s="8" t="s">
        <v>32</v>
      </c>
      <c r="B32" s="48" t="s">
        <v>44</v>
      </c>
      <c r="C32" s="9" t="s">
        <v>45</v>
      </c>
      <c r="D32" s="10">
        <f t="shared" si="0"/>
        <v>351</v>
      </c>
      <c r="E32" s="10">
        <f t="shared" si="1"/>
        <v>194</v>
      </c>
      <c r="F32" s="51">
        <f t="shared" si="2"/>
        <v>545</v>
      </c>
      <c r="G32" s="10">
        <v>3</v>
      </c>
      <c r="H32" s="13"/>
      <c r="I32" s="21">
        <v>95</v>
      </c>
      <c r="J32" s="21">
        <v>82</v>
      </c>
      <c r="K32" s="21">
        <v>81</v>
      </c>
      <c r="L32" s="21">
        <v>93</v>
      </c>
      <c r="M32" s="21">
        <v>49</v>
      </c>
      <c r="N32" s="21">
        <v>48</v>
      </c>
      <c r="O32" s="21">
        <v>45</v>
      </c>
      <c r="P32" s="21">
        <v>52</v>
      </c>
      <c r="Q32" s="21">
        <f t="shared" si="3"/>
        <v>351</v>
      </c>
      <c r="R32" s="21">
        <f t="shared" si="4"/>
        <v>194</v>
      </c>
      <c r="S32" s="28">
        <f t="shared" si="7"/>
        <v>545</v>
      </c>
      <c r="T32" s="45"/>
    </row>
    <row r="33" spans="1:20" ht="15.75" customHeight="1">
      <c r="A33" s="8" t="s">
        <v>33</v>
      </c>
      <c r="B33" s="47" t="s">
        <v>39</v>
      </c>
      <c r="C33" s="44" t="s">
        <v>40</v>
      </c>
      <c r="D33" s="10">
        <f t="shared" si="0"/>
        <v>356</v>
      </c>
      <c r="E33" s="10">
        <f t="shared" si="1"/>
        <v>188</v>
      </c>
      <c r="F33" s="51">
        <f t="shared" si="2"/>
        <v>544</v>
      </c>
      <c r="G33" s="31">
        <v>7</v>
      </c>
      <c r="H33" s="32"/>
      <c r="I33" s="42">
        <v>89</v>
      </c>
      <c r="J33" s="42">
        <v>90</v>
      </c>
      <c r="K33" s="42">
        <v>98</v>
      </c>
      <c r="L33" s="42">
        <v>79</v>
      </c>
      <c r="M33" s="42">
        <v>54</v>
      </c>
      <c r="N33" s="42">
        <v>35</v>
      </c>
      <c r="O33" s="42">
        <v>54</v>
      </c>
      <c r="P33" s="42">
        <v>45</v>
      </c>
      <c r="Q33" s="21">
        <f t="shared" si="3"/>
        <v>356</v>
      </c>
      <c r="R33" s="21">
        <f t="shared" si="4"/>
        <v>188</v>
      </c>
      <c r="S33" s="28">
        <f t="shared" si="7"/>
        <v>544</v>
      </c>
      <c r="T33" s="45"/>
    </row>
    <row r="34" spans="1:20" ht="15.75" customHeight="1">
      <c r="A34" s="8" t="s">
        <v>34</v>
      </c>
      <c r="B34" s="48" t="s">
        <v>73</v>
      </c>
      <c r="C34" s="9" t="s">
        <v>74</v>
      </c>
      <c r="D34" s="10">
        <f t="shared" si="0"/>
        <v>366</v>
      </c>
      <c r="E34" s="10">
        <f t="shared" si="1"/>
        <v>177</v>
      </c>
      <c r="F34" s="51">
        <f t="shared" si="2"/>
        <v>543</v>
      </c>
      <c r="G34" s="10">
        <v>2</v>
      </c>
      <c r="H34" s="13"/>
      <c r="I34" s="21">
        <v>86</v>
      </c>
      <c r="J34" s="21">
        <v>84</v>
      </c>
      <c r="K34" s="21">
        <v>94</v>
      </c>
      <c r="L34" s="21">
        <v>102</v>
      </c>
      <c r="M34" s="21">
        <v>45</v>
      </c>
      <c r="N34" s="21">
        <v>44</v>
      </c>
      <c r="O34" s="21">
        <v>45</v>
      </c>
      <c r="P34" s="21">
        <v>43</v>
      </c>
      <c r="Q34" s="21">
        <f t="shared" si="3"/>
        <v>366</v>
      </c>
      <c r="R34" s="21">
        <f t="shared" si="4"/>
        <v>177</v>
      </c>
      <c r="S34" s="28">
        <f>Q34+R34</f>
        <v>543</v>
      </c>
      <c r="T34" s="45"/>
    </row>
    <row r="35" spans="1:20" ht="15.75" customHeight="1">
      <c r="A35" s="8" t="s">
        <v>75</v>
      </c>
      <c r="B35" s="46" t="s">
        <v>111</v>
      </c>
      <c r="C35" s="9" t="s">
        <v>60</v>
      </c>
      <c r="D35" s="10">
        <f t="shared" si="0"/>
        <v>349</v>
      </c>
      <c r="E35" s="10">
        <f t="shared" si="1"/>
        <v>190</v>
      </c>
      <c r="F35" s="51">
        <f t="shared" si="2"/>
        <v>539</v>
      </c>
      <c r="G35" s="10">
        <v>4</v>
      </c>
      <c r="H35" s="13"/>
      <c r="I35" s="22">
        <v>88</v>
      </c>
      <c r="J35" s="22">
        <v>91</v>
      </c>
      <c r="K35" s="22">
        <v>88</v>
      </c>
      <c r="L35" s="22">
        <v>82</v>
      </c>
      <c r="M35" s="22">
        <v>61</v>
      </c>
      <c r="N35" s="22">
        <v>44</v>
      </c>
      <c r="O35" s="22">
        <v>52</v>
      </c>
      <c r="P35" s="22">
        <v>33</v>
      </c>
      <c r="Q35" s="21">
        <f t="shared" si="3"/>
        <v>349</v>
      </c>
      <c r="R35" s="22">
        <f t="shared" si="4"/>
        <v>190</v>
      </c>
      <c r="S35" s="29">
        <f>Q35+R35</f>
        <v>539</v>
      </c>
      <c r="T35" s="45"/>
    </row>
    <row r="36" spans="1:20" ht="15.75" customHeight="1">
      <c r="A36" s="8" t="s">
        <v>76</v>
      </c>
      <c r="B36" s="46" t="s">
        <v>46</v>
      </c>
      <c r="C36" s="9" t="s">
        <v>45</v>
      </c>
      <c r="D36" s="10">
        <f t="shared" si="0"/>
        <v>381</v>
      </c>
      <c r="E36" s="10">
        <f t="shared" si="1"/>
        <v>158</v>
      </c>
      <c r="F36" s="51">
        <f t="shared" si="2"/>
        <v>539</v>
      </c>
      <c r="G36" s="10">
        <v>9</v>
      </c>
      <c r="H36" s="14"/>
      <c r="I36" s="22">
        <v>89</v>
      </c>
      <c r="J36" s="22">
        <v>100</v>
      </c>
      <c r="K36" s="22">
        <v>86</v>
      </c>
      <c r="L36" s="22">
        <v>106</v>
      </c>
      <c r="M36" s="22">
        <v>45</v>
      </c>
      <c r="N36" s="22">
        <v>43</v>
      </c>
      <c r="O36" s="22">
        <v>34</v>
      </c>
      <c r="P36" s="22">
        <v>36</v>
      </c>
      <c r="Q36" s="21">
        <f t="shared" si="3"/>
        <v>381</v>
      </c>
      <c r="R36" s="22">
        <f t="shared" si="4"/>
        <v>158</v>
      </c>
      <c r="S36" s="29">
        <f>Q36+R36</f>
        <v>539</v>
      </c>
      <c r="T36" s="45"/>
    </row>
    <row r="37" spans="1:20" ht="15.75" customHeight="1">
      <c r="A37" s="8" t="s">
        <v>77</v>
      </c>
      <c r="B37" s="46" t="s">
        <v>47</v>
      </c>
      <c r="C37" s="9" t="s">
        <v>48</v>
      </c>
      <c r="D37" s="10">
        <f t="shared" si="0"/>
        <v>368</v>
      </c>
      <c r="E37" s="10">
        <f t="shared" si="1"/>
        <v>170</v>
      </c>
      <c r="F37" s="51">
        <f t="shared" si="2"/>
        <v>538</v>
      </c>
      <c r="G37" s="10">
        <v>0</v>
      </c>
      <c r="H37" s="27"/>
      <c r="I37" s="22">
        <v>92</v>
      </c>
      <c r="J37" s="22">
        <v>95</v>
      </c>
      <c r="K37" s="22">
        <v>85</v>
      </c>
      <c r="L37" s="22">
        <v>96</v>
      </c>
      <c r="M37" s="22">
        <v>52</v>
      </c>
      <c r="N37" s="22">
        <v>36</v>
      </c>
      <c r="O37" s="22">
        <v>32</v>
      </c>
      <c r="P37" s="22">
        <v>50</v>
      </c>
      <c r="Q37" s="21">
        <f t="shared" si="3"/>
        <v>368</v>
      </c>
      <c r="R37" s="21">
        <f t="shared" si="4"/>
        <v>170</v>
      </c>
      <c r="S37" s="28">
        <f>SUM(Q37:R37)</f>
        <v>538</v>
      </c>
      <c r="T37" s="45"/>
    </row>
    <row r="38" spans="1:20" ht="15.75" customHeight="1">
      <c r="A38" s="8" t="s">
        <v>78</v>
      </c>
      <c r="B38" s="46" t="s">
        <v>59</v>
      </c>
      <c r="C38" s="9" t="s">
        <v>52</v>
      </c>
      <c r="D38" s="10">
        <f t="shared" si="0"/>
        <v>361</v>
      </c>
      <c r="E38" s="10">
        <f t="shared" si="1"/>
        <v>176</v>
      </c>
      <c r="F38" s="51">
        <f t="shared" si="2"/>
        <v>537</v>
      </c>
      <c r="G38" s="10">
        <v>3</v>
      </c>
      <c r="H38" s="27"/>
      <c r="I38" s="22">
        <v>96</v>
      </c>
      <c r="J38" s="22">
        <v>87</v>
      </c>
      <c r="K38" s="22">
        <v>82</v>
      </c>
      <c r="L38" s="22">
        <v>96</v>
      </c>
      <c r="M38" s="22">
        <v>44</v>
      </c>
      <c r="N38" s="22">
        <v>44</v>
      </c>
      <c r="O38" s="22">
        <v>53</v>
      </c>
      <c r="P38" s="22">
        <v>35</v>
      </c>
      <c r="Q38" s="21">
        <f t="shared" si="3"/>
        <v>361</v>
      </c>
      <c r="R38" s="21">
        <f t="shared" si="4"/>
        <v>176</v>
      </c>
      <c r="S38" s="28">
        <f>Q38+R38</f>
        <v>537</v>
      </c>
      <c r="T38" s="45"/>
    </row>
    <row r="39" spans="1:20" ht="15.75" customHeight="1">
      <c r="A39" s="8" t="s">
        <v>79</v>
      </c>
      <c r="B39" s="48" t="s">
        <v>101</v>
      </c>
      <c r="C39" s="9" t="s">
        <v>96</v>
      </c>
      <c r="D39" s="10">
        <f t="shared" si="0"/>
        <v>359</v>
      </c>
      <c r="E39" s="10">
        <f t="shared" si="1"/>
        <v>177</v>
      </c>
      <c r="F39" s="51">
        <f t="shared" si="2"/>
        <v>536</v>
      </c>
      <c r="G39" s="10">
        <v>1</v>
      </c>
      <c r="H39" s="13"/>
      <c r="I39" s="22">
        <v>87</v>
      </c>
      <c r="J39" s="22">
        <v>93</v>
      </c>
      <c r="K39" s="22">
        <v>86</v>
      </c>
      <c r="L39" s="22">
        <v>93</v>
      </c>
      <c r="M39" s="22">
        <v>43</v>
      </c>
      <c r="N39" s="22">
        <v>45</v>
      </c>
      <c r="O39" s="22">
        <v>53</v>
      </c>
      <c r="P39" s="22">
        <v>36</v>
      </c>
      <c r="Q39" s="21">
        <f t="shared" si="3"/>
        <v>359</v>
      </c>
      <c r="R39" s="21">
        <f t="shared" si="4"/>
        <v>177</v>
      </c>
      <c r="S39" s="28">
        <f aca="true" t="shared" si="8" ref="S39:S44">SUM(Q39:R39)</f>
        <v>536</v>
      </c>
      <c r="T39" s="45"/>
    </row>
    <row r="40" spans="1:19" ht="18.75">
      <c r="A40" s="8" t="s">
        <v>80</v>
      </c>
      <c r="B40" s="47" t="s">
        <v>63</v>
      </c>
      <c r="C40" s="44" t="s">
        <v>60</v>
      </c>
      <c r="D40" s="10">
        <f t="shared" si="0"/>
        <v>379</v>
      </c>
      <c r="E40" s="10">
        <f t="shared" si="1"/>
        <v>157</v>
      </c>
      <c r="F40" s="51">
        <f t="shared" si="2"/>
        <v>536</v>
      </c>
      <c r="G40" s="31">
        <v>4</v>
      </c>
      <c r="H40" s="32"/>
      <c r="I40" s="42">
        <v>99</v>
      </c>
      <c r="J40" s="42">
        <v>93</v>
      </c>
      <c r="K40" s="42">
        <v>90</v>
      </c>
      <c r="L40" s="42">
        <v>97</v>
      </c>
      <c r="M40" s="42">
        <v>42</v>
      </c>
      <c r="N40" s="42">
        <v>36</v>
      </c>
      <c r="O40" s="42">
        <v>44</v>
      </c>
      <c r="P40" s="42">
        <v>35</v>
      </c>
      <c r="Q40" s="21">
        <f t="shared" si="3"/>
        <v>379</v>
      </c>
      <c r="R40" s="21">
        <f t="shared" si="4"/>
        <v>157</v>
      </c>
      <c r="S40" s="28">
        <f t="shared" si="8"/>
        <v>536</v>
      </c>
    </row>
    <row r="41" spans="1:19" ht="18.75">
      <c r="A41" s="8" t="s">
        <v>81</v>
      </c>
      <c r="B41" s="48" t="s">
        <v>102</v>
      </c>
      <c r="C41" s="9" t="s">
        <v>72</v>
      </c>
      <c r="D41" s="10">
        <f t="shared" si="0"/>
        <v>350</v>
      </c>
      <c r="E41" s="10">
        <f t="shared" si="1"/>
        <v>164</v>
      </c>
      <c r="F41" s="51">
        <f t="shared" si="2"/>
        <v>514</v>
      </c>
      <c r="G41" s="10">
        <v>3</v>
      </c>
      <c r="H41" s="13"/>
      <c r="I41" s="22">
        <v>93</v>
      </c>
      <c r="J41" s="22">
        <v>90</v>
      </c>
      <c r="K41" s="22">
        <v>83</v>
      </c>
      <c r="L41" s="22">
        <v>84</v>
      </c>
      <c r="M41" s="22">
        <v>34</v>
      </c>
      <c r="N41" s="22">
        <v>52</v>
      </c>
      <c r="O41" s="22">
        <v>34</v>
      </c>
      <c r="P41" s="22">
        <v>44</v>
      </c>
      <c r="Q41" s="21">
        <f t="shared" si="3"/>
        <v>350</v>
      </c>
      <c r="R41" s="21">
        <f t="shared" si="4"/>
        <v>164</v>
      </c>
      <c r="S41" s="28">
        <f t="shared" si="8"/>
        <v>514</v>
      </c>
    </row>
    <row r="42" spans="1:19" ht="18.75">
      <c r="A42" s="8" t="s">
        <v>82</v>
      </c>
      <c r="B42" s="48" t="s">
        <v>87</v>
      </c>
      <c r="C42" s="9" t="s">
        <v>88</v>
      </c>
      <c r="D42" s="10">
        <f t="shared" si="0"/>
        <v>342</v>
      </c>
      <c r="E42" s="10">
        <f t="shared" si="1"/>
        <v>171</v>
      </c>
      <c r="F42" s="51">
        <f t="shared" si="2"/>
        <v>513</v>
      </c>
      <c r="G42" s="10">
        <v>3</v>
      </c>
      <c r="H42" s="13"/>
      <c r="I42" s="22">
        <v>90</v>
      </c>
      <c r="J42" s="22">
        <v>78</v>
      </c>
      <c r="K42" s="22">
        <v>83</v>
      </c>
      <c r="L42" s="22">
        <v>91</v>
      </c>
      <c r="M42" s="22">
        <v>53</v>
      </c>
      <c r="N42" s="22">
        <v>45</v>
      </c>
      <c r="O42" s="22">
        <v>43</v>
      </c>
      <c r="P42" s="22">
        <v>30</v>
      </c>
      <c r="Q42" s="21">
        <f t="shared" si="3"/>
        <v>342</v>
      </c>
      <c r="R42" s="21">
        <f t="shared" si="4"/>
        <v>171</v>
      </c>
      <c r="S42" s="28">
        <f t="shared" si="8"/>
        <v>513</v>
      </c>
    </row>
    <row r="43" spans="1:19" ht="18.75" customHeight="1">
      <c r="A43" s="55" t="s">
        <v>83</v>
      </c>
      <c r="B43" s="52" t="s">
        <v>42</v>
      </c>
      <c r="C43" s="53" t="s">
        <v>43</v>
      </c>
      <c r="D43" s="10">
        <f t="shared" si="0"/>
        <v>0</v>
      </c>
      <c r="E43" s="10">
        <f t="shared" si="1"/>
        <v>0</v>
      </c>
      <c r="F43" s="51">
        <f t="shared" si="2"/>
        <v>0</v>
      </c>
      <c r="G43" s="10"/>
      <c r="H43" s="27"/>
      <c r="I43" s="22"/>
      <c r="J43" s="22"/>
      <c r="K43" s="22"/>
      <c r="L43" s="22"/>
      <c r="M43" s="22"/>
      <c r="N43" s="22"/>
      <c r="O43" s="22"/>
      <c r="P43" s="22"/>
      <c r="Q43" s="21">
        <f t="shared" si="3"/>
        <v>0</v>
      </c>
      <c r="R43" s="21">
        <f t="shared" si="4"/>
        <v>0</v>
      </c>
      <c r="S43" s="28">
        <f t="shared" si="8"/>
        <v>0</v>
      </c>
    </row>
    <row r="44" spans="1:19" ht="18" customHeight="1">
      <c r="A44" s="55" t="s">
        <v>84</v>
      </c>
      <c r="B44" s="54" t="s">
        <v>69</v>
      </c>
      <c r="C44" s="53" t="s">
        <v>70</v>
      </c>
      <c r="D44" s="10">
        <f t="shared" si="0"/>
        <v>0</v>
      </c>
      <c r="E44" s="10">
        <f t="shared" si="1"/>
        <v>0</v>
      </c>
      <c r="F44" s="51">
        <f t="shared" si="2"/>
        <v>0</v>
      </c>
      <c r="G44" s="31"/>
      <c r="H44" s="13"/>
      <c r="I44" s="22"/>
      <c r="J44" s="22"/>
      <c r="K44" s="22"/>
      <c r="L44" s="22"/>
      <c r="M44" s="22"/>
      <c r="N44" s="22"/>
      <c r="O44" s="22"/>
      <c r="P44" s="22"/>
      <c r="Q44" s="21">
        <f t="shared" si="3"/>
        <v>0</v>
      </c>
      <c r="R44" s="21">
        <f t="shared" si="4"/>
        <v>0</v>
      </c>
      <c r="S44" s="28">
        <f t="shared" si="8"/>
        <v>0</v>
      </c>
    </row>
    <row r="45" spans="1:19" ht="18.75">
      <c r="A45" s="11"/>
      <c r="B45" s="49"/>
      <c r="C45" s="38"/>
      <c r="D45" s="12"/>
      <c r="E45" s="12"/>
      <c r="F45" s="37"/>
      <c r="G45" s="39"/>
      <c r="H45" s="32"/>
      <c r="I45" s="43"/>
      <c r="J45" s="43"/>
      <c r="K45" s="43"/>
      <c r="L45" s="43"/>
      <c r="M45" s="43"/>
      <c r="N45" s="43"/>
      <c r="O45" s="43"/>
      <c r="P45" s="43"/>
      <c r="Q45" s="40"/>
      <c r="R45" s="40"/>
      <c r="S45" s="41"/>
    </row>
    <row r="46" spans="2:19" ht="15.75" customHeight="1">
      <c r="B46" s="65" t="s">
        <v>85</v>
      </c>
      <c r="C46" s="65"/>
      <c r="H46" s="3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33"/>
    </row>
    <row r="47" spans="5:19" ht="15.75">
      <c r="E47" s="65" t="s">
        <v>13</v>
      </c>
      <c r="F47" s="65"/>
      <c r="H47" s="2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33"/>
    </row>
    <row r="48" spans="8:19" ht="15.75">
      <c r="H48" s="3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3"/>
    </row>
    <row r="49" spans="5:8" ht="15.75">
      <c r="E49" s="6"/>
      <c r="F49" s="6"/>
      <c r="H49" s="15"/>
    </row>
  </sheetData>
  <sheetProtection/>
  <mergeCells count="7">
    <mergeCell ref="M4:P4"/>
    <mergeCell ref="B46:C46"/>
    <mergeCell ref="E47:F47"/>
    <mergeCell ref="A1:G1"/>
    <mergeCell ref="A2:G2"/>
    <mergeCell ref="A3:G3"/>
    <mergeCell ref="I4:L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Büki László</dc:creator>
  <cp:keywords/>
  <dc:description/>
  <cp:lastModifiedBy>Teke-Rony</cp:lastModifiedBy>
  <cp:lastPrinted>2013-06-02T17:00:20Z</cp:lastPrinted>
  <dcterms:created xsi:type="dcterms:W3CDTF">2005-02-12T15:33:56Z</dcterms:created>
  <dcterms:modified xsi:type="dcterms:W3CDTF">2013-06-03T08:39:50Z</dcterms:modified>
  <cp:category/>
  <cp:version/>
  <cp:contentType/>
  <cp:contentStatus/>
</cp:coreProperties>
</file>