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8835" tabRatio="321" activeTab="0"/>
  </bookViews>
  <sheets>
    <sheet name="55 - 65 év" sheetId="1" r:id="rId1"/>
    <sheet name="65 év felett" sheetId="2" r:id="rId2"/>
  </sheets>
  <definedNames/>
  <calcPr fullCalcOnLoad="1"/>
</workbook>
</file>

<file path=xl/sharedStrings.xml><?xml version="1.0" encoding="utf-8"?>
<sst xmlns="http://schemas.openxmlformats.org/spreadsheetml/2006/main" count="167" uniqueCount="115">
  <si>
    <t>teli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</si>
  <si>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</si>
  <si>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</si>
  <si>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</si>
  <si>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</si>
  <si>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</si>
  <si>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</si>
  <si>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</si>
  <si>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</si>
  <si>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</si>
  <si>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hely</t>
  </si>
  <si>
    <t>üres</t>
  </si>
  <si>
    <t>tar.</t>
  </si>
  <si>
    <t>Zalaegerszeg</t>
  </si>
  <si>
    <t>Kiss Lajos</t>
  </si>
  <si>
    <t>Takács Gyula</t>
  </si>
  <si>
    <t>Büki László</t>
  </si>
  <si>
    <t>Szentes György</t>
  </si>
  <si>
    <t>Szilvágy</t>
  </si>
  <si>
    <t>Versenybizottság</t>
  </si>
  <si>
    <t>név</t>
  </si>
  <si>
    <t>helység</t>
  </si>
  <si>
    <t>tarolás</t>
  </si>
  <si>
    <t>teli össz</t>
  </si>
  <si>
    <t>tar. össz</t>
  </si>
  <si>
    <t>100 v. össz.</t>
  </si>
  <si>
    <t>100 vegy.</t>
  </si>
  <si>
    <t>szül. adatok</t>
  </si>
  <si>
    <t>Légrádi Ferenc</t>
  </si>
  <si>
    <t>120 vegy.</t>
  </si>
  <si>
    <t>Csarankó László</t>
  </si>
  <si>
    <t>Koltai László</t>
  </si>
  <si>
    <t>Márton László</t>
  </si>
  <si>
    <t>10.</t>
  </si>
  <si>
    <t>11.</t>
  </si>
  <si>
    <t>12.</t>
  </si>
  <si>
    <t>13.</t>
  </si>
  <si>
    <t>14.</t>
  </si>
  <si>
    <t>15.</t>
  </si>
  <si>
    <t>16.</t>
  </si>
  <si>
    <t>21.</t>
  </si>
  <si>
    <t>22.</t>
  </si>
  <si>
    <t>23.</t>
  </si>
  <si>
    <t>24.</t>
  </si>
  <si>
    <t>Szombathely</t>
  </si>
  <si>
    <t>Németh Géza</t>
  </si>
  <si>
    <t>Nagymizdó</t>
  </si>
  <si>
    <t>Nagy László</t>
  </si>
  <si>
    <t>Horváth TK</t>
  </si>
  <si>
    <t>Szabó Miklós</t>
  </si>
  <si>
    <t>Horváth Gyula</t>
  </si>
  <si>
    <t>Baranyai Ernő</t>
  </si>
  <si>
    <t>Pegán József</t>
  </si>
  <si>
    <t>Palkó János</t>
  </si>
  <si>
    <t>Katona István</t>
  </si>
  <si>
    <t>Ják</t>
  </si>
  <si>
    <t>Kertész Kálmán</t>
  </si>
  <si>
    <t>Szijj László</t>
  </si>
  <si>
    <t>17.</t>
  </si>
  <si>
    <t>18.</t>
  </si>
  <si>
    <t>19.</t>
  </si>
  <si>
    <t>20.</t>
  </si>
  <si>
    <t xml:space="preserve">Andráshida 2013. május 05. </t>
  </si>
  <si>
    <t>Ajkai Kristály</t>
  </si>
  <si>
    <t>Lipp Vencel</t>
  </si>
  <si>
    <t>Kristyán István</t>
  </si>
  <si>
    <t>Győri Szol</t>
  </si>
  <si>
    <t>Fehér Tibor</t>
  </si>
  <si>
    <t>Jánossomorja</t>
  </si>
  <si>
    <t>Andocsi Zoltán</t>
  </si>
  <si>
    <t>Pécs</t>
  </si>
  <si>
    <t>Kalocsai Vilmos</t>
  </si>
  <si>
    <t>Hudi József</t>
  </si>
  <si>
    <t>Pankász István</t>
  </si>
  <si>
    <t>Komló</t>
  </si>
  <si>
    <t>Madaras Endre</t>
  </si>
  <si>
    <t>Cegléd</t>
  </si>
  <si>
    <t>Süle Ferenc</t>
  </si>
  <si>
    <t>Eger</t>
  </si>
  <si>
    <t>Demkó Imre</t>
  </si>
  <si>
    <t>Kazincbarcika</t>
  </si>
  <si>
    <t>Sztahura László</t>
  </si>
  <si>
    <t>Miskolc</t>
  </si>
  <si>
    <t>Országos Szenior egyéni verseny 2013.</t>
  </si>
  <si>
    <t xml:space="preserve">Országos Szenior egyéni verseny 2013. </t>
  </si>
  <si>
    <t>Ménfőcsanak</t>
  </si>
  <si>
    <t>Berki János</t>
  </si>
  <si>
    <t>Úrkut</t>
  </si>
  <si>
    <t>Borbély Tibor</t>
  </si>
  <si>
    <t>FTC</t>
  </si>
  <si>
    <t>Földvári Béla</t>
  </si>
  <si>
    <t>Olajosok TK</t>
  </si>
  <si>
    <t>Zelenyák Ferenc</t>
  </si>
  <si>
    <t>Rákoshegyi VSE</t>
  </si>
  <si>
    <t>Kállai Zoltán</t>
  </si>
  <si>
    <t>Ceglédi VSE</t>
  </si>
  <si>
    <t>Bene Ferenc</t>
  </si>
  <si>
    <t>Pál József</t>
  </si>
  <si>
    <t>Széchenyi SE</t>
  </si>
  <si>
    <t>Nagy Tibor</t>
  </si>
  <si>
    <t>Tóth Bagi József</t>
  </si>
  <si>
    <t>Szentesi TE</t>
  </si>
  <si>
    <t>Angyal Károly</t>
  </si>
  <si>
    <t>Sereg Tamás</t>
  </si>
  <si>
    <t>Szabó Imre</t>
  </si>
  <si>
    <t>Berta Sándor</t>
  </si>
  <si>
    <t>120 v. össz.</t>
  </si>
  <si>
    <t>Mátyás Ferenc</t>
  </si>
  <si>
    <t>Kecskemét</t>
  </si>
  <si>
    <t>részletes eredmények</t>
  </si>
  <si>
    <t>Sárvári Kékgolyó</t>
  </si>
  <si>
    <r>
      <t xml:space="preserve"> </t>
    </r>
    <r>
      <rPr>
        <b/>
        <sz val="12"/>
        <rFont val="Garamond"/>
        <family val="1"/>
      </rPr>
      <t>VÉGEREDMÉNYE</t>
    </r>
    <r>
      <rPr>
        <sz val="12"/>
        <rFont val="Garamond"/>
        <family val="1"/>
      </rPr>
      <t xml:space="preserve"> (100 vegyes) </t>
    </r>
  </si>
  <si>
    <r>
      <t>/</t>
    </r>
    <r>
      <rPr>
        <b/>
        <sz val="12"/>
        <rFont val="Garamond"/>
        <family val="1"/>
      </rPr>
      <t>65 év</t>
    </r>
    <r>
      <rPr>
        <sz val="12"/>
        <rFont val="Garamond"/>
        <family val="1"/>
      </rPr>
      <t xml:space="preserve"> felettiek/</t>
    </r>
  </si>
  <si>
    <r>
      <t xml:space="preserve">/55 - 65 év </t>
    </r>
    <r>
      <rPr>
        <sz val="14"/>
        <rFont val="Garamond"/>
        <family val="1"/>
      </rPr>
      <t>közöttiek/</t>
    </r>
  </si>
  <si>
    <r>
      <t xml:space="preserve">VÉGEREDMÉNYE </t>
    </r>
    <r>
      <rPr>
        <sz val="12"/>
        <rFont val="Garamond"/>
        <family val="1"/>
      </rPr>
      <t>(120 vegyes)</t>
    </r>
    <r>
      <rPr>
        <b/>
        <sz val="12"/>
        <rFont val="Garamond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</si>
</sst>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-mm\-dd"/>
    <numFmt numFmtId="168" formatCode="mmm/yyyy"/>
  </numFmts>
  <fonts count="55">
    <font>
      <sz val="10"/>
      <name val="Garamond"/>
      <family val="0"/>
    </font>
    <font>
      <sz val="8"/>
      <name val="Garamond"/>
      <family val="0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2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b/>
      <sz val="12"/>
      <color indexed="10"/>
      <name val="Garamond"/>
      <family val="1"/>
    </font>
    <font>
      <b/>
      <sz val="12"/>
      <color indexed="61"/>
      <name val="Garamond"/>
      <family val="1"/>
    </font>
    <font>
      <b/>
      <sz val="10"/>
      <color indexed="61"/>
      <name val="Garamond"/>
      <family val="1"/>
    </font>
    <font>
      <b/>
      <u val="single"/>
      <sz val="14"/>
      <name val="Garamond"/>
      <family val="1"/>
    </font>
    <font>
      <b/>
      <sz val="12"/>
      <color indexed="57"/>
      <name val="Garamond"/>
      <family val="1"/>
    </font>
    <font>
      <b/>
      <sz val="12"/>
      <color indexed="12"/>
      <name val="Garamond"/>
      <family val="1"/>
    </font>
    <font>
      <b/>
      <sz val="14"/>
      <color indexed="10"/>
      <name val="Garamond"/>
      <family val="1"/>
    </font>
    <font>
      <b/>
      <sz val="14"/>
      <color indexed="57"/>
      <name val="Garamond"/>
      <family val="1"/>
    </font>
    <font>
      <b/>
      <sz val="10"/>
      <color indexed="57"/>
      <name val="Garamond"/>
      <family val="1"/>
    </font>
    <font>
      <b/>
      <sz val="14"/>
      <color indexed="12"/>
      <name val="Garamond"/>
      <family val="1"/>
    </font>
    <font>
      <b/>
      <sz val="10"/>
      <color indexed="12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7" fontId="2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7" fontId="2" fillId="0" borderId="11" xfId="0" applyNumberFormat="1" applyFont="1" applyFill="1" applyBorder="1" applyAlignment="1">
      <alignment horizontal="center" vertical="center" shrinkToFit="1"/>
    </xf>
    <xf numFmtId="167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67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vertical="center" wrapText="1"/>
    </xf>
    <xf numFmtId="167" fontId="2" fillId="0" borderId="11" xfId="0" applyNumberFormat="1" applyFont="1" applyBorder="1" applyAlignment="1">
      <alignment horizontal="center" vertical="center" shrinkToFit="1"/>
    </xf>
    <xf numFmtId="16" fontId="0" fillId="0" borderId="0" xfId="0" applyNumberFormat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right" vertical="center" wrapText="1"/>
    </xf>
    <xf numFmtId="167" fontId="10" fillId="0" borderId="10" xfId="0" applyNumberFormat="1" applyFont="1" applyFill="1" applyBorder="1" applyAlignment="1">
      <alignment horizontal="center" vertical="center" shrinkToFit="1"/>
    </xf>
    <xf numFmtId="167" fontId="10" fillId="0" borderId="0" xfId="0" applyNumberFormat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right" vertical="center" wrapText="1"/>
    </xf>
    <xf numFmtId="167" fontId="14" fillId="0" borderId="10" xfId="0" applyNumberFormat="1" applyFont="1" applyFill="1" applyBorder="1" applyAlignment="1">
      <alignment horizontal="center" vertical="center" shrinkToFit="1"/>
    </xf>
    <xf numFmtId="167" fontId="14" fillId="0" borderId="0" xfId="0" applyNumberFormat="1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right" vertical="center" wrapText="1"/>
    </xf>
    <xf numFmtId="14" fontId="15" fillId="0" borderId="10" xfId="0" applyNumberFormat="1" applyFont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167" fontId="14" fillId="0" borderId="11" xfId="0" applyNumberFormat="1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67" fontId="15" fillId="0" borderId="12" xfId="0" applyNumberFormat="1" applyFont="1" applyBorder="1" applyAlignment="1">
      <alignment horizontal="center" vertical="center"/>
    </xf>
    <xf numFmtId="167" fontId="15" fillId="0" borderId="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95" zoomScaleNormal="95" zoomScalePageLayoutView="0" workbookViewId="0" topLeftCell="A1">
      <selection activeCell="A2" sqref="A2:H2"/>
    </sheetView>
  </sheetViews>
  <sheetFormatPr defaultColWidth="9.33203125" defaultRowHeight="12.75"/>
  <cols>
    <col min="1" max="1" width="6" style="7" customWidth="1"/>
    <col min="2" max="3" width="20.83203125" style="8" customWidth="1"/>
    <col min="4" max="5" width="7.83203125" style="9" customWidth="1"/>
    <col min="6" max="6" width="13.5" style="7" customWidth="1"/>
    <col min="7" max="7" width="6.83203125" style="9" customWidth="1"/>
    <col min="8" max="8" width="14.83203125" style="0" customWidth="1"/>
    <col min="9" max="9" width="1.171875" style="3" customWidth="1"/>
    <col min="10" max="17" width="4.83203125" style="0" customWidth="1"/>
    <col min="20" max="20" width="12.83203125" style="24" customWidth="1"/>
  </cols>
  <sheetData>
    <row r="1" spans="1:20" s="49" customFormat="1" ht="18" customHeight="1">
      <c r="A1" s="114" t="s">
        <v>84</v>
      </c>
      <c r="B1" s="114"/>
      <c r="C1" s="114"/>
      <c r="D1" s="114"/>
      <c r="E1" s="114"/>
      <c r="F1" s="114"/>
      <c r="G1" s="114"/>
      <c r="H1" s="114"/>
      <c r="I1" s="48"/>
      <c r="T1" s="50"/>
    </row>
    <row r="2" spans="1:20" ht="18.75">
      <c r="A2" s="115" t="s">
        <v>114</v>
      </c>
      <c r="B2" s="115"/>
      <c r="C2" s="115"/>
      <c r="D2" s="115"/>
      <c r="E2" s="115"/>
      <c r="F2" s="115"/>
      <c r="G2" s="115"/>
      <c r="H2" s="115"/>
      <c r="I2" s="33"/>
      <c r="J2" s="34"/>
      <c r="K2" s="34"/>
      <c r="L2" s="117" t="s">
        <v>109</v>
      </c>
      <c r="M2" s="117"/>
      <c r="N2" s="117"/>
      <c r="O2" s="117"/>
      <c r="P2" s="117"/>
      <c r="Q2" s="117"/>
      <c r="R2" s="117"/>
      <c r="S2" s="117"/>
      <c r="T2" s="35"/>
    </row>
    <row r="3" spans="1:20" ht="18.75">
      <c r="A3" s="116" t="s">
        <v>113</v>
      </c>
      <c r="B3" s="116"/>
      <c r="C3" s="116"/>
      <c r="D3" s="116"/>
      <c r="E3" s="116"/>
      <c r="F3" s="116"/>
      <c r="G3" s="116"/>
      <c r="H3" s="116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</row>
    <row r="4" spans="1:20" ht="15.75">
      <c r="A4" s="1" t="s">
        <v>10</v>
      </c>
      <c r="B4" s="4" t="s">
        <v>20</v>
      </c>
      <c r="C4" s="4" t="s">
        <v>21</v>
      </c>
      <c r="D4" s="6" t="s">
        <v>0</v>
      </c>
      <c r="E4" s="6" t="s">
        <v>12</v>
      </c>
      <c r="F4" s="1" t="s">
        <v>29</v>
      </c>
      <c r="G4" s="6" t="s">
        <v>11</v>
      </c>
      <c r="H4" s="25" t="s">
        <v>27</v>
      </c>
      <c r="I4" s="26"/>
      <c r="J4" s="112" t="s">
        <v>0</v>
      </c>
      <c r="K4" s="112"/>
      <c r="L4" s="112"/>
      <c r="M4" s="112"/>
      <c r="N4" s="112" t="s">
        <v>22</v>
      </c>
      <c r="O4" s="112"/>
      <c r="P4" s="112"/>
      <c r="Q4" s="112"/>
      <c r="R4" s="28" t="s">
        <v>23</v>
      </c>
      <c r="S4" s="28" t="s">
        <v>24</v>
      </c>
      <c r="T4" s="27" t="s">
        <v>106</v>
      </c>
    </row>
    <row r="5" spans="1:20" s="70" customFormat="1" ht="15.75" customHeight="1">
      <c r="A5" s="73" t="s">
        <v>1</v>
      </c>
      <c r="B5" s="74" t="s">
        <v>31</v>
      </c>
      <c r="C5" s="74" t="s">
        <v>13</v>
      </c>
      <c r="D5" s="75">
        <f aca="true" t="shared" si="0" ref="D5:D28">R5</f>
        <v>368</v>
      </c>
      <c r="E5" s="75">
        <f aca="true" t="shared" si="1" ref="E5:E28">S5</f>
        <v>211</v>
      </c>
      <c r="F5" s="95">
        <f aca="true" t="shared" si="2" ref="F5:F28">SUM(D5:E5)</f>
        <v>579</v>
      </c>
      <c r="G5" s="75">
        <v>3</v>
      </c>
      <c r="H5" s="96">
        <v>17674</v>
      </c>
      <c r="I5" s="97"/>
      <c r="J5" s="78">
        <v>85</v>
      </c>
      <c r="K5" s="78">
        <v>97</v>
      </c>
      <c r="L5" s="78">
        <v>100</v>
      </c>
      <c r="M5" s="78">
        <v>86</v>
      </c>
      <c r="N5" s="78">
        <v>44</v>
      </c>
      <c r="O5" s="78">
        <v>63</v>
      </c>
      <c r="P5" s="78">
        <v>59</v>
      </c>
      <c r="Q5" s="78">
        <v>45</v>
      </c>
      <c r="R5" s="98">
        <f aca="true" t="shared" si="3" ref="R5:R28">SUM(J5:M5)</f>
        <v>368</v>
      </c>
      <c r="S5" s="98">
        <f aca="true" t="shared" si="4" ref="S5:S28">SUM(N5:Q5)</f>
        <v>211</v>
      </c>
      <c r="T5" s="99">
        <f aca="true" t="shared" si="5" ref="T5:T28">R5+S5</f>
        <v>579</v>
      </c>
    </row>
    <row r="6" spans="1:20" s="70" customFormat="1" ht="15.75" customHeight="1">
      <c r="A6" s="80" t="s">
        <v>2</v>
      </c>
      <c r="B6" s="100" t="s">
        <v>99</v>
      </c>
      <c r="C6" s="81" t="s">
        <v>98</v>
      </c>
      <c r="D6" s="82">
        <f t="shared" si="0"/>
        <v>371</v>
      </c>
      <c r="E6" s="82">
        <f t="shared" si="1"/>
        <v>206</v>
      </c>
      <c r="F6" s="101">
        <f t="shared" si="2"/>
        <v>577</v>
      </c>
      <c r="G6" s="102">
        <v>4</v>
      </c>
      <c r="H6" s="103">
        <v>20267</v>
      </c>
      <c r="I6" s="84"/>
      <c r="J6" s="104">
        <v>85</v>
      </c>
      <c r="K6" s="104">
        <v>99</v>
      </c>
      <c r="L6" s="104">
        <v>96</v>
      </c>
      <c r="M6" s="104">
        <v>91</v>
      </c>
      <c r="N6" s="104">
        <v>53</v>
      </c>
      <c r="O6" s="104">
        <v>40</v>
      </c>
      <c r="P6" s="104">
        <v>44</v>
      </c>
      <c r="Q6" s="104">
        <v>69</v>
      </c>
      <c r="R6" s="100">
        <f t="shared" si="3"/>
        <v>371</v>
      </c>
      <c r="S6" s="100">
        <f t="shared" si="4"/>
        <v>206</v>
      </c>
      <c r="T6" s="105">
        <f t="shared" si="5"/>
        <v>577</v>
      </c>
    </row>
    <row r="7" spans="1:20" ht="15.75" customHeight="1">
      <c r="A7" s="87" t="s">
        <v>3</v>
      </c>
      <c r="B7" s="88" t="s">
        <v>92</v>
      </c>
      <c r="C7" s="88" t="s">
        <v>93</v>
      </c>
      <c r="D7" s="89">
        <f t="shared" si="0"/>
        <v>368</v>
      </c>
      <c r="E7" s="89">
        <f t="shared" si="1"/>
        <v>195</v>
      </c>
      <c r="F7" s="106">
        <f t="shared" si="2"/>
        <v>563</v>
      </c>
      <c r="G7" s="89">
        <v>5</v>
      </c>
      <c r="H7" s="107">
        <v>20327</v>
      </c>
      <c r="I7" s="108"/>
      <c r="J7" s="109">
        <v>95</v>
      </c>
      <c r="K7" s="109">
        <v>96</v>
      </c>
      <c r="L7" s="109">
        <v>91</v>
      </c>
      <c r="M7" s="109">
        <v>86</v>
      </c>
      <c r="N7" s="109">
        <v>60</v>
      </c>
      <c r="O7" s="109">
        <v>53</v>
      </c>
      <c r="P7" s="109">
        <v>42</v>
      </c>
      <c r="Q7" s="109">
        <v>40</v>
      </c>
      <c r="R7" s="110">
        <f t="shared" si="3"/>
        <v>368</v>
      </c>
      <c r="S7" s="110">
        <f t="shared" si="4"/>
        <v>195</v>
      </c>
      <c r="T7" s="111">
        <f t="shared" si="5"/>
        <v>563</v>
      </c>
    </row>
    <row r="8" spans="1:20" ht="15.75" customHeight="1">
      <c r="A8" s="10" t="s">
        <v>4</v>
      </c>
      <c r="B8" s="44" t="s">
        <v>47</v>
      </c>
      <c r="C8" s="42" t="s">
        <v>48</v>
      </c>
      <c r="D8" s="12">
        <f t="shared" si="0"/>
        <v>369</v>
      </c>
      <c r="E8" s="12">
        <f t="shared" si="1"/>
        <v>192</v>
      </c>
      <c r="F8" s="68">
        <f t="shared" si="2"/>
        <v>561</v>
      </c>
      <c r="G8" s="43">
        <v>1</v>
      </c>
      <c r="H8" s="32">
        <v>19752</v>
      </c>
      <c r="I8" s="46"/>
      <c r="J8" s="71">
        <v>83</v>
      </c>
      <c r="K8" s="71">
        <v>104</v>
      </c>
      <c r="L8" s="71">
        <v>84</v>
      </c>
      <c r="M8" s="71">
        <v>98</v>
      </c>
      <c r="N8" s="71">
        <v>45</v>
      </c>
      <c r="O8" s="71">
        <v>51</v>
      </c>
      <c r="P8" s="71">
        <v>44</v>
      </c>
      <c r="Q8" s="71">
        <v>52</v>
      </c>
      <c r="R8" s="44">
        <f t="shared" si="3"/>
        <v>369</v>
      </c>
      <c r="S8" s="44">
        <f t="shared" si="4"/>
        <v>192</v>
      </c>
      <c r="T8" s="69">
        <f t="shared" si="5"/>
        <v>561</v>
      </c>
    </row>
    <row r="9" spans="1:20" s="70" customFormat="1" ht="15.75" customHeight="1">
      <c r="A9" s="10" t="s">
        <v>5</v>
      </c>
      <c r="B9" s="11" t="s">
        <v>65</v>
      </c>
      <c r="C9" s="11" t="s">
        <v>66</v>
      </c>
      <c r="D9" s="12">
        <f t="shared" si="0"/>
        <v>355</v>
      </c>
      <c r="E9" s="12">
        <f t="shared" si="1"/>
        <v>202</v>
      </c>
      <c r="F9" s="68">
        <f t="shared" si="2"/>
        <v>557</v>
      </c>
      <c r="G9" s="12">
        <v>3</v>
      </c>
      <c r="H9" s="40">
        <v>19882</v>
      </c>
      <c r="I9" s="22"/>
      <c r="J9" s="66">
        <v>84</v>
      </c>
      <c r="K9" s="66">
        <v>88</v>
      </c>
      <c r="L9" s="66">
        <v>99</v>
      </c>
      <c r="M9" s="66">
        <v>84</v>
      </c>
      <c r="N9" s="66">
        <v>63</v>
      </c>
      <c r="O9" s="66">
        <v>42</v>
      </c>
      <c r="P9" s="66">
        <v>52</v>
      </c>
      <c r="Q9" s="66">
        <v>45</v>
      </c>
      <c r="R9" s="44">
        <f t="shared" si="3"/>
        <v>355</v>
      </c>
      <c r="S9" s="44">
        <f t="shared" si="4"/>
        <v>202</v>
      </c>
      <c r="T9" s="69">
        <f t="shared" si="5"/>
        <v>557</v>
      </c>
    </row>
    <row r="10" spans="1:20" s="70" customFormat="1" ht="15.75" customHeight="1">
      <c r="A10" s="10" t="s">
        <v>6</v>
      </c>
      <c r="B10" s="11" t="s">
        <v>105</v>
      </c>
      <c r="C10" s="11" t="s">
        <v>70</v>
      </c>
      <c r="D10" s="12">
        <f t="shared" si="0"/>
        <v>367</v>
      </c>
      <c r="E10" s="12">
        <f t="shared" si="1"/>
        <v>190</v>
      </c>
      <c r="F10" s="68">
        <f t="shared" si="2"/>
        <v>557</v>
      </c>
      <c r="G10" s="12">
        <v>2</v>
      </c>
      <c r="H10" s="38">
        <v>18916</v>
      </c>
      <c r="I10" s="20"/>
      <c r="J10" s="66">
        <v>95</v>
      </c>
      <c r="K10" s="66">
        <v>88</v>
      </c>
      <c r="L10" s="66">
        <v>99</v>
      </c>
      <c r="M10" s="66">
        <v>85</v>
      </c>
      <c r="N10" s="66">
        <v>52</v>
      </c>
      <c r="O10" s="66">
        <v>50</v>
      </c>
      <c r="P10" s="66">
        <v>53</v>
      </c>
      <c r="Q10" s="66">
        <v>35</v>
      </c>
      <c r="R10" s="44">
        <f t="shared" si="3"/>
        <v>367</v>
      </c>
      <c r="S10" s="44">
        <f t="shared" si="4"/>
        <v>190</v>
      </c>
      <c r="T10" s="69">
        <f t="shared" si="5"/>
        <v>557</v>
      </c>
    </row>
    <row r="11" spans="1:20" s="70" customFormat="1" ht="15.75" customHeight="1">
      <c r="A11" s="10" t="s">
        <v>7</v>
      </c>
      <c r="B11" s="41" t="s">
        <v>86</v>
      </c>
      <c r="C11" s="11" t="s">
        <v>87</v>
      </c>
      <c r="D11" s="12">
        <f t="shared" si="0"/>
        <v>385</v>
      </c>
      <c r="E11" s="12">
        <f t="shared" si="1"/>
        <v>170</v>
      </c>
      <c r="F11" s="68">
        <f t="shared" si="2"/>
        <v>555</v>
      </c>
      <c r="G11" s="12">
        <v>3</v>
      </c>
      <c r="H11" s="37">
        <v>20342</v>
      </c>
      <c r="I11" s="20"/>
      <c r="J11" s="66">
        <v>94</v>
      </c>
      <c r="K11" s="66">
        <v>99</v>
      </c>
      <c r="L11" s="66">
        <v>89</v>
      </c>
      <c r="M11" s="66">
        <v>103</v>
      </c>
      <c r="N11" s="66">
        <v>35</v>
      </c>
      <c r="O11" s="66">
        <v>41</v>
      </c>
      <c r="P11" s="66">
        <v>41</v>
      </c>
      <c r="Q11" s="66">
        <v>53</v>
      </c>
      <c r="R11" s="44">
        <f t="shared" si="3"/>
        <v>385</v>
      </c>
      <c r="S11" s="44">
        <f t="shared" si="4"/>
        <v>170</v>
      </c>
      <c r="T11" s="69">
        <f t="shared" si="5"/>
        <v>555</v>
      </c>
    </row>
    <row r="12" spans="1:20" s="70" customFormat="1" ht="15.75" customHeight="1">
      <c r="A12" s="10" t="s">
        <v>8</v>
      </c>
      <c r="B12" s="44" t="s">
        <v>57</v>
      </c>
      <c r="C12" s="57" t="s">
        <v>110</v>
      </c>
      <c r="D12" s="12">
        <f t="shared" si="0"/>
        <v>364</v>
      </c>
      <c r="E12" s="12">
        <f t="shared" si="1"/>
        <v>185</v>
      </c>
      <c r="F12" s="68">
        <f t="shared" si="2"/>
        <v>549</v>
      </c>
      <c r="G12" s="43">
        <v>2</v>
      </c>
      <c r="H12" s="37">
        <v>21199</v>
      </c>
      <c r="I12" s="46"/>
      <c r="J12" s="71">
        <v>88</v>
      </c>
      <c r="K12" s="71">
        <v>93</v>
      </c>
      <c r="L12" s="71">
        <v>89</v>
      </c>
      <c r="M12" s="71">
        <v>94</v>
      </c>
      <c r="N12" s="71">
        <v>45</v>
      </c>
      <c r="O12" s="71">
        <v>44</v>
      </c>
      <c r="P12" s="71">
        <v>43</v>
      </c>
      <c r="Q12" s="71">
        <v>53</v>
      </c>
      <c r="R12" s="44">
        <f t="shared" si="3"/>
        <v>364</v>
      </c>
      <c r="S12" s="44">
        <f t="shared" si="4"/>
        <v>185</v>
      </c>
      <c r="T12" s="69">
        <f t="shared" si="5"/>
        <v>549</v>
      </c>
    </row>
    <row r="13" spans="1:20" ht="15.75" customHeight="1">
      <c r="A13" s="10" t="s">
        <v>9</v>
      </c>
      <c r="B13" s="11" t="s">
        <v>30</v>
      </c>
      <c r="C13" s="11" t="s">
        <v>13</v>
      </c>
      <c r="D13" s="12">
        <f t="shared" si="0"/>
        <v>352</v>
      </c>
      <c r="E13" s="12">
        <f t="shared" si="1"/>
        <v>192</v>
      </c>
      <c r="F13" s="68">
        <f t="shared" si="2"/>
        <v>544</v>
      </c>
      <c r="G13" s="12">
        <v>2</v>
      </c>
      <c r="H13" s="31">
        <v>18651</v>
      </c>
      <c r="I13" s="36"/>
      <c r="J13" s="71">
        <v>92</v>
      </c>
      <c r="K13" s="71">
        <v>91</v>
      </c>
      <c r="L13" s="71">
        <v>84</v>
      </c>
      <c r="M13" s="71">
        <v>85</v>
      </c>
      <c r="N13" s="71">
        <v>59</v>
      </c>
      <c r="O13" s="71">
        <v>43</v>
      </c>
      <c r="P13" s="71">
        <v>36</v>
      </c>
      <c r="Q13" s="71">
        <v>54</v>
      </c>
      <c r="R13" s="44">
        <f t="shared" si="3"/>
        <v>352</v>
      </c>
      <c r="S13" s="44">
        <f t="shared" si="4"/>
        <v>192</v>
      </c>
      <c r="T13" s="69">
        <f t="shared" si="5"/>
        <v>544</v>
      </c>
    </row>
    <row r="14" spans="1:20" ht="15.75" customHeight="1">
      <c r="A14" s="10" t="s">
        <v>33</v>
      </c>
      <c r="B14" s="11" t="s">
        <v>90</v>
      </c>
      <c r="C14" s="11" t="s">
        <v>91</v>
      </c>
      <c r="D14" s="12">
        <f t="shared" si="0"/>
        <v>357</v>
      </c>
      <c r="E14" s="12">
        <f t="shared" si="1"/>
        <v>186</v>
      </c>
      <c r="F14" s="68">
        <f t="shared" si="2"/>
        <v>543</v>
      </c>
      <c r="G14" s="12">
        <v>5</v>
      </c>
      <c r="H14" s="31">
        <v>20058</v>
      </c>
      <c r="I14" s="36"/>
      <c r="J14" s="71">
        <v>96</v>
      </c>
      <c r="K14" s="71">
        <v>98</v>
      </c>
      <c r="L14" s="71">
        <v>83</v>
      </c>
      <c r="M14" s="71">
        <v>80</v>
      </c>
      <c r="N14" s="71">
        <v>54</v>
      </c>
      <c r="O14" s="71">
        <v>45</v>
      </c>
      <c r="P14" s="71">
        <v>43</v>
      </c>
      <c r="Q14" s="71">
        <v>44</v>
      </c>
      <c r="R14" s="44">
        <f t="shared" si="3"/>
        <v>357</v>
      </c>
      <c r="S14" s="44">
        <f t="shared" si="4"/>
        <v>186</v>
      </c>
      <c r="T14" s="69">
        <f t="shared" si="5"/>
        <v>543</v>
      </c>
    </row>
    <row r="15" spans="1:20" s="70" customFormat="1" ht="15.75" customHeight="1">
      <c r="A15" s="10" t="s">
        <v>34</v>
      </c>
      <c r="B15" s="11" t="s">
        <v>97</v>
      </c>
      <c r="C15" s="11" t="s">
        <v>98</v>
      </c>
      <c r="D15" s="12">
        <f t="shared" si="0"/>
        <v>362</v>
      </c>
      <c r="E15" s="12">
        <f t="shared" si="1"/>
        <v>179</v>
      </c>
      <c r="F15" s="68">
        <f t="shared" si="2"/>
        <v>541</v>
      </c>
      <c r="G15" s="12">
        <v>4</v>
      </c>
      <c r="H15" s="37">
        <v>18452</v>
      </c>
      <c r="I15" s="20"/>
      <c r="J15" s="71">
        <v>95</v>
      </c>
      <c r="K15" s="71">
        <v>98</v>
      </c>
      <c r="L15" s="71">
        <v>83</v>
      </c>
      <c r="M15" s="71">
        <v>86</v>
      </c>
      <c r="N15" s="71">
        <v>42</v>
      </c>
      <c r="O15" s="71">
        <v>43</v>
      </c>
      <c r="P15" s="71">
        <v>62</v>
      </c>
      <c r="Q15" s="71">
        <v>32</v>
      </c>
      <c r="R15" s="44">
        <f t="shared" si="3"/>
        <v>362</v>
      </c>
      <c r="S15" s="44">
        <f t="shared" si="4"/>
        <v>179</v>
      </c>
      <c r="T15" s="69">
        <f t="shared" si="5"/>
        <v>541</v>
      </c>
    </row>
    <row r="16" spans="1:20" ht="15.75" customHeight="1">
      <c r="A16" s="10" t="s">
        <v>35</v>
      </c>
      <c r="B16" s="41" t="s">
        <v>94</v>
      </c>
      <c r="C16" s="11" t="s">
        <v>95</v>
      </c>
      <c r="D16" s="12">
        <f t="shared" si="0"/>
        <v>361</v>
      </c>
      <c r="E16" s="12">
        <f t="shared" si="1"/>
        <v>178</v>
      </c>
      <c r="F16" s="68">
        <f t="shared" si="2"/>
        <v>539</v>
      </c>
      <c r="G16" s="12">
        <v>5</v>
      </c>
      <c r="H16" s="32">
        <v>20256</v>
      </c>
      <c r="I16" s="20"/>
      <c r="J16" s="71">
        <v>99</v>
      </c>
      <c r="K16" s="71">
        <v>82</v>
      </c>
      <c r="L16" s="71">
        <v>88</v>
      </c>
      <c r="M16" s="71">
        <v>92</v>
      </c>
      <c r="N16" s="71">
        <v>45</v>
      </c>
      <c r="O16" s="71">
        <v>36</v>
      </c>
      <c r="P16" s="71">
        <v>62</v>
      </c>
      <c r="Q16" s="71">
        <v>35</v>
      </c>
      <c r="R16" s="44">
        <f t="shared" si="3"/>
        <v>361</v>
      </c>
      <c r="S16" s="44">
        <f t="shared" si="4"/>
        <v>178</v>
      </c>
      <c r="T16" s="69">
        <f t="shared" si="5"/>
        <v>539</v>
      </c>
    </row>
    <row r="17" spans="1:20" s="70" customFormat="1" ht="15.75" customHeight="1">
      <c r="A17" s="10" t="s">
        <v>36</v>
      </c>
      <c r="B17" s="39" t="s">
        <v>64</v>
      </c>
      <c r="C17" s="11" t="s">
        <v>63</v>
      </c>
      <c r="D17" s="12">
        <f t="shared" si="0"/>
        <v>369</v>
      </c>
      <c r="E17" s="12">
        <f t="shared" si="1"/>
        <v>170</v>
      </c>
      <c r="F17" s="68">
        <f t="shared" si="2"/>
        <v>539</v>
      </c>
      <c r="G17" s="12">
        <v>4</v>
      </c>
      <c r="H17" s="32">
        <v>18313</v>
      </c>
      <c r="I17" s="20"/>
      <c r="J17" s="66">
        <v>88</v>
      </c>
      <c r="K17" s="66">
        <v>95</v>
      </c>
      <c r="L17" s="66">
        <v>91</v>
      </c>
      <c r="M17" s="66">
        <v>95</v>
      </c>
      <c r="N17" s="66">
        <v>36</v>
      </c>
      <c r="O17" s="66">
        <v>62</v>
      </c>
      <c r="P17" s="66">
        <v>36</v>
      </c>
      <c r="Q17" s="66">
        <v>36</v>
      </c>
      <c r="R17" s="44">
        <f t="shared" si="3"/>
        <v>369</v>
      </c>
      <c r="S17" s="44">
        <f t="shared" si="4"/>
        <v>170</v>
      </c>
      <c r="T17" s="69">
        <f t="shared" si="5"/>
        <v>539</v>
      </c>
    </row>
    <row r="18" spans="1:20" s="70" customFormat="1" ht="15.75" customHeight="1">
      <c r="A18" s="10" t="s">
        <v>37</v>
      </c>
      <c r="B18" s="44" t="s">
        <v>88</v>
      </c>
      <c r="C18" s="42" t="s">
        <v>89</v>
      </c>
      <c r="D18" s="12">
        <f t="shared" si="0"/>
        <v>350</v>
      </c>
      <c r="E18" s="12">
        <f t="shared" si="1"/>
        <v>188</v>
      </c>
      <c r="F18" s="68">
        <f t="shared" si="2"/>
        <v>538</v>
      </c>
      <c r="G18" s="43">
        <v>2</v>
      </c>
      <c r="H18" s="32">
        <v>18401</v>
      </c>
      <c r="I18" s="46"/>
      <c r="J18" s="66">
        <v>85</v>
      </c>
      <c r="K18" s="66">
        <v>87</v>
      </c>
      <c r="L18" s="66">
        <v>92</v>
      </c>
      <c r="M18" s="66">
        <v>86</v>
      </c>
      <c r="N18" s="66">
        <v>51</v>
      </c>
      <c r="O18" s="66">
        <v>34</v>
      </c>
      <c r="P18" s="66">
        <v>43</v>
      </c>
      <c r="Q18" s="66">
        <v>60</v>
      </c>
      <c r="R18" s="44">
        <f t="shared" si="3"/>
        <v>350</v>
      </c>
      <c r="S18" s="44">
        <f t="shared" si="4"/>
        <v>188</v>
      </c>
      <c r="T18" s="69">
        <f t="shared" si="5"/>
        <v>538</v>
      </c>
    </row>
    <row r="19" spans="1:20" s="70" customFormat="1" ht="15.75" customHeight="1">
      <c r="A19" s="10" t="s">
        <v>38</v>
      </c>
      <c r="B19" s="11" t="s">
        <v>67</v>
      </c>
      <c r="C19" s="11" t="s">
        <v>85</v>
      </c>
      <c r="D19" s="12">
        <f t="shared" si="0"/>
        <v>360</v>
      </c>
      <c r="E19" s="12">
        <f t="shared" si="1"/>
        <v>172</v>
      </c>
      <c r="F19" s="68">
        <f t="shared" si="2"/>
        <v>532</v>
      </c>
      <c r="G19" s="12">
        <v>10</v>
      </c>
      <c r="H19" s="31">
        <v>17645</v>
      </c>
      <c r="I19" s="36"/>
      <c r="J19" s="66">
        <v>88</v>
      </c>
      <c r="K19" s="66">
        <v>89</v>
      </c>
      <c r="L19" s="66">
        <v>93</v>
      </c>
      <c r="M19" s="66">
        <v>90</v>
      </c>
      <c r="N19" s="66">
        <v>50</v>
      </c>
      <c r="O19" s="66">
        <v>44</v>
      </c>
      <c r="P19" s="66">
        <v>35</v>
      </c>
      <c r="Q19" s="66">
        <v>43</v>
      </c>
      <c r="R19" s="44">
        <f t="shared" si="3"/>
        <v>360</v>
      </c>
      <c r="S19" s="44">
        <f t="shared" si="4"/>
        <v>172</v>
      </c>
      <c r="T19" s="69">
        <f t="shared" si="5"/>
        <v>532</v>
      </c>
    </row>
    <row r="20" spans="1:21" s="70" customFormat="1" ht="15.75" customHeight="1">
      <c r="A20" s="10" t="s">
        <v>39</v>
      </c>
      <c r="B20" s="11" t="s">
        <v>32</v>
      </c>
      <c r="C20" s="11" t="s">
        <v>13</v>
      </c>
      <c r="D20" s="12">
        <f t="shared" si="0"/>
        <v>343</v>
      </c>
      <c r="E20" s="12">
        <f t="shared" si="1"/>
        <v>178</v>
      </c>
      <c r="F20" s="68">
        <f t="shared" si="2"/>
        <v>521</v>
      </c>
      <c r="G20" s="12">
        <v>6</v>
      </c>
      <c r="H20" s="31">
        <v>19308</v>
      </c>
      <c r="I20" s="36"/>
      <c r="J20" s="66">
        <v>84</v>
      </c>
      <c r="K20" s="66">
        <v>82</v>
      </c>
      <c r="L20" s="66">
        <v>82</v>
      </c>
      <c r="M20" s="66">
        <v>95</v>
      </c>
      <c r="N20" s="66">
        <v>35</v>
      </c>
      <c r="O20" s="66">
        <v>35</v>
      </c>
      <c r="P20" s="66">
        <v>54</v>
      </c>
      <c r="Q20" s="66">
        <v>54</v>
      </c>
      <c r="R20" s="44">
        <f t="shared" si="3"/>
        <v>343</v>
      </c>
      <c r="S20" s="44">
        <f t="shared" si="4"/>
        <v>178</v>
      </c>
      <c r="T20" s="69">
        <f t="shared" si="5"/>
        <v>521</v>
      </c>
      <c r="U20" s="72"/>
    </row>
    <row r="21" spans="1:20" s="64" customFormat="1" ht="15.75" customHeight="1">
      <c r="A21" s="10" t="s">
        <v>58</v>
      </c>
      <c r="B21" s="44" t="s">
        <v>51</v>
      </c>
      <c r="C21" s="57" t="s">
        <v>110</v>
      </c>
      <c r="D21" s="12">
        <f t="shared" si="0"/>
        <v>349</v>
      </c>
      <c r="E21" s="12">
        <f t="shared" si="1"/>
        <v>167</v>
      </c>
      <c r="F21" s="68">
        <f t="shared" si="2"/>
        <v>516</v>
      </c>
      <c r="G21" s="43">
        <v>5</v>
      </c>
      <c r="H21" s="32">
        <v>19557</v>
      </c>
      <c r="I21" s="46"/>
      <c r="J21" s="71">
        <v>92</v>
      </c>
      <c r="K21" s="71">
        <v>86</v>
      </c>
      <c r="L21" s="71">
        <v>82</v>
      </c>
      <c r="M21" s="71">
        <v>89</v>
      </c>
      <c r="N21" s="71">
        <v>52</v>
      </c>
      <c r="O21" s="71">
        <v>43</v>
      </c>
      <c r="P21" s="71">
        <v>45</v>
      </c>
      <c r="Q21" s="71">
        <v>27</v>
      </c>
      <c r="R21" s="44">
        <f t="shared" si="3"/>
        <v>349</v>
      </c>
      <c r="S21" s="44">
        <f t="shared" si="4"/>
        <v>167</v>
      </c>
      <c r="T21" s="69">
        <f t="shared" si="5"/>
        <v>516</v>
      </c>
    </row>
    <row r="22" spans="1:20" s="70" customFormat="1" ht="15.75" customHeight="1">
      <c r="A22" s="10" t="s">
        <v>59</v>
      </c>
      <c r="B22" s="44" t="s">
        <v>100</v>
      </c>
      <c r="C22" s="42" t="s">
        <v>101</v>
      </c>
      <c r="D22" s="12">
        <f t="shared" si="0"/>
        <v>321</v>
      </c>
      <c r="E22" s="12">
        <f t="shared" si="1"/>
        <v>190</v>
      </c>
      <c r="F22" s="68">
        <f t="shared" si="2"/>
        <v>511</v>
      </c>
      <c r="G22" s="43">
        <v>1</v>
      </c>
      <c r="H22" s="32">
        <v>20467</v>
      </c>
      <c r="I22" s="20"/>
      <c r="J22" s="66">
        <v>78</v>
      </c>
      <c r="K22" s="66">
        <v>78</v>
      </c>
      <c r="L22" s="66">
        <v>83</v>
      </c>
      <c r="M22" s="66">
        <v>82</v>
      </c>
      <c r="N22" s="66">
        <v>54</v>
      </c>
      <c r="O22" s="66">
        <v>42</v>
      </c>
      <c r="P22" s="66">
        <v>50</v>
      </c>
      <c r="Q22" s="66">
        <v>44</v>
      </c>
      <c r="R22" s="44">
        <f t="shared" si="3"/>
        <v>321</v>
      </c>
      <c r="S22" s="44">
        <f t="shared" si="4"/>
        <v>190</v>
      </c>
      <c r="T22" s="69">
        <f t="shared" si="5"/>
        <v>511</v>
      </c>
    </row>
    <row r="23" spans="1:20" s="70" customFormat="1" ht="15.75" customHeight="1">
      <c r="A23" s="10" t="s">
        <v>60</v>
      </c>
      <c r="B23" s="44" t="s">
        <v>49</v>
      </c>
      <c r="C23" s="42" t="s">
        <v>48</v>
      </c>
      <c r="D23" s="12">
        <f t="shared" si="0"/>
        <v>357</v>
      </c>
      <c r="E23" s="12">
        <f t="shared" si="1"/>
        <v>150</v>
      </c>
      <c r="F23" s="68">
        <f t="shared" si="2"/>
        <v>507</v>
      </c>
      <c r="G23" s="43">
        <v>7</v>
      </c>
      <c r="H23" s="32">
        <v>21023</v>
      </c>
      <c r="I23" s="46"/>
      <c r="J23" s="71">
        <v>84</v>
      </c>
      <c r="K23" s="71">
        <v>105</v>
      </c>
      <c r="L23" s="71">
        <v>89</v>
      </c>
      <c r="M23" s="71">
        <v>79</v>
      </c>
      <c r="N23" s="71">
        <v>53</v>
      </c>
      <c r="O23" s="71">
        <v>34</v>
      </c>
      <c r="P23" s="71">
        <v>36</v>
      </c>
      <c r="Q23" s="71">
        <v>27</v>
      </c>
      <c r="R23" s="44">
        <f t="shared" si="3"/>
        <v>357</v>
      </c>
      <c r="S23" s="44">
        <f t="shared" si="4"/>
        <v>150</v>
      </c>
      <c r="T23" s="69">
        <f t="shared" si="5"/>
        <v>507</v>
      </c>
    </row>
    <row r="24" spans="1:20" s="70" customFormat="1" ht="15.75" customHeight="1">
      <c r="A24" s="10" t="s">
        <v>61</v>
      </c>
      <c r="B24" s="11" t="s">
        <v>102</v>
      </c>
      <c r="C24" s="11" t="s">
        <v>82</v>
      </c>
      <c r="D24" s="12">
        <f t="shared" si="0"/>
        <v>340</v>
      </c>
      <c r="E24" s="12">
        <f t="shared" si="1"/>
        <v>165</v>
      </c>
      <c r="F24" s="68">
        <f t="shared" si="2"/>
        <v>505</v>
      </c>
      <c r="G24" s="12">
        <v>6</v>
      </c>
      <c r="H24" s="38">
        <v>19661</v>
      </c>
      <c r="I24" s="20"/>
      <c r="J24" s="66">
        <v>80</v>
      </c>
      <c r="K24" s="66">
        <v>80</v>
      </c>
      <c r="L24" s="66">
        <v>92</v>
      </c>
      <c r="M24" s="66">
        <v>88</v>
      </c>
      <c r="N24" s="66">
        <v>49</v>
      </c>
      <c r="O24" s="66">
        <v>44</v>
      </c>
      <c r="P24" s="66">
        <v>36</v>
      </c>
      <c r="Q24" s="66">
        <v>36</v>
      </c>
      <c r="R24" s="44">
        <f t="shared" si="3"/>
        <v>340</v>
      </c>
      <c r="S24" s="44">
        <f t="shared" si="4"/>
        <v>165</v>
      </c>
      <c r="T24" s="69">
        <f t="shared" si="5"/>
        <v>505</v>
      </c>
    </row>
    <row r="25" spans="1:20" s="70" customFormat="1" ht="15.75" customHeight="1">
      <c r="A25" s="10" t="s">
        <v>40</v>
      </c>
      <c r="B25" s="44" t="s">
        <v>103</v>
      </c>
      <c r="C25" s="42" t="s">
        <v>82</v>
      </c>
      <c r="D25" s="12">
        <f t="shared" si="0"/>
        <v>344</v>
      </c>
      <c r="E25" s="12">
        <f t="shared" si="1"/>
        <v>156</v>
      </c>
      <c r="F25" s="68">
        <f t="shared" si="2"/>
        <v>500</v>
      </c>
      <c r="G25" s="43">
        <v>7</v>
      </c>
      <c r="H25" s="32">
        <v>17390</v>
      </c>
      <c r="I25" s="20"/>
      <c r="J25" s="66">
        <v>83</v>
      </c>
      <c r="K25" s="66">
        <v>90</v>
      </c>
      <c r="L25" s="66">
        <v>86</v>
      </c>
      <c r="M25" s="66">
        <v>85</v>
      </c>
      <c r="N25" s="66">
        <v>53</v>
      </c>
      <c r="O25" s="66">
        <v>33</v>
      </c>
      <c r="P25" s="66">
        <v>34</v>
      </c>
      <c r="Q25" s="66">
        <v>36</v>
      </c>
      <c r="R25" s="44">
        <f t="shared" si="3"/>
        <v>344</v>
      </c>
      <c r="S25" s="44">
        <f t="shared" si="4"/>
        <v>156</v>
      </c>
      <c r="T25" s="69">
        <f t="shared" si="5"/>
        <v>500</v>
      </c>
    </row>
    <row r="26" spans="1:20" s="70" customFormat="1" ht="15.75" customHeight="1">
      <c r="A26" s="10" t="s">
        <v>41</v>
      </c>
      <c r="B26" s="44" t="s">
        <v>50</v>
      </c>
      <c r="C26" s="42" t="s">
        <v>48</v>
      </c>
      <c r="D26" s="12">
        <f t="shared" si="0"/>
        <v>356</v>
      </c>
      <c r="E26" s="12">
        <f t="shared" si="1"/>
        <v>138</v>
      </c>
      <c r="F26" s="68">
        <f t="shared" si="2"/>
        <v>494</v>
      </c>
      <c r="G26" s="43">
        <v>8</v>
      </c>
      <c r="H26" s="32">
        <v>21032</v>
      </c>
      <c r="I26" s="46"/>
      <c r="J26" s="71">
        <v>90</v>
      </c>
      <c r="K26" s="71">
        <v>98</v>
      </c>
      <c r="L26" s="71">
        <v>83</v>
      </c>
      <c r="M26" s="71">
        <v>85</v>
      </c>
      <c r="N26" s="71">
        <v>30</v>
      </c>
      <c r="O26" s="71">
        <v>33</v>
      </c>
      <c r="P26" s="71">
        <v>30</v>
      </c>
      <c r="Q26" s="71">
        <v>45</v>
      </c>
      <c r="R26" s="44">
        <f t="shared" si="3"/>
        <v>356</v>
      </c>
      <c r="S26" s="44">
        <f t="shared" si="4"/>
        <v>138</v>
      </c>
      <c r="T26" s="69">
        <f t="shared" si="5"/>
        <v>494</v>
      </c>
    </row>
    <row r="27" spans="1:20" s="70" customFormat="1" ht="15.75" customHeight="1">
      <c r="A27" s="10" t="s">
        <v>42</v>
      </c>
      <c r="B27" s="44" t="s">
        <v>96</v>
      </c>
      <c r="C27" s="42" t="s">
        <v>108</v>
      </c>
      <c r="D27" s="12">
        <f t="shared" si="0"/>
        <v>348</v>
      </c>
      <c r="E27" s="12">
        <f t="shared" si="1"/>
        <v>145</v>
      </c>
      <c r="F27" s="68">
        <f t="shared" si="2"/>
        <v>493</v>
      </c>
      <c r="G27" s="43">
        <v>8</v>
      </c>
      <c r="H27" s="32">
        <v>20709</v>
      </c>
      <c r="I27" s="20"/>
      <c r="J27" s="71">
        <v>88</v>
      </c>
      <c r="K27" s="71">
        <v>86</v>
      </c>
      <c r="L27" s="71">
        <v>81</v>
      </c>
      <c r="M27" s="71">
        <v>93</v>
      </c>
      <c r="N27" s="71">
        <v>27</v>
      </c>
      <c r="O27" s="71">
        <v>39</v>
      </c>
      <c r="P27" s="71">
        <v>35</v>
      </c>
      <c r="Q27" s="71">
        <v>44</v>
      </c>
      <c r="R27" s="44">
        <f t="shared" si="3"/>
        <v>348</v>
      </c>
      <c r="S27" s="44">
        <f t="shared" si="4"/>
        <v>145</v>
      </c>
      <c r="T27" s="69">
        <f t="shared" si="5"/>
        <v>493</v>
      </c>
    </row>
    <row r="28" spans="1:20" s="70" customFormat="1" ht="15.75" customHeight="1">
      <c r="A28" s="10" t="s">
        <v>43</v>
      </c>
      <c r="B28" s="44" t="s">
        <v>104</v>
      </c>
      <c r="C28" s="42" t="s">
        <v>70</v>
      </c>
      <c r="D28" s="12">
        <f t="shared" si="0"/>
        <v>316</v>
      </c>
      <c r="E28" s="12">
        <f t="shared" si="1"/>
        <v>164</v>
      </c>
      <c r="F28" s="68">
        <f t="shared" si="2"/>
        <v>480</v>
      </c>
      <c r="G28" s="43">
        <v>2</v>
      </c>
      <c r="H28" s="32">
        <v>17845</v>
      </c>
      <c r="I28" s="20"/>
      <c r="J28" s="66">
        <v>76</v>
      </c>
      <c r="K28" s="66">
        <v>78</v>
      </c>
      <c r="L28" s="66">
        <v>83</v>
      </c>
      <c r="M28" s="66">
        <v>79</v>
      </c>
      <c r="N28" s="66">
        <v>35</v>
      </c>
      <c r="O28" s="66">
        <v>41</v>
      </c>
      <c r="P28" s="66">
        <v>44</v>
      </c>
      <c r="Q28" s="66">
        <v>44</v>
      </c>
      <c r="R28" s="44">
        <f t="shared" si="3"/>
        <v>316</v>
      </c>
      <c r="S28" s="44">
        <f t="shared" si="4"/>
        <v>164</v>
      </c>
      <c r="T28" s="69">
        <f t="shared" si="5"/>
        <v>480</v>
      </c>
    </row>
    <row r="29" spans="1:20" ht="15.75" customHeight="1">
      <c r="A29" s="14"/>
      <c r="B29" s="36"/>
      <c r="C29" s="52"/>
      <c r="D29" s="16"/>
      <c r="E29" s="16"/>
      <c r="F29" s="51"/>
      <c r="G29" s="53"/>
      <c r="H29" s="20"/>
      <c r="I29" s="46"/>
      <c r="J29" s="56"/>
      <c r="K29" s="56"/>
      <c r="L29" s="56"/>
      <c r="M29" s="56"/>
      <c r="N29" s="56"/>
      <c r="O29" s="56"/>
      <c r="P29" s="56"/>
      <c r="Q29" s="56"/>
      <c r="R29" s="54"/>
      <c r="S29" s="54"/>
      <c r="T29" s="55"/>
    </row>
    <row r="30" spans="2:20" ht="15.75" customHeight="1">
      <c r="B30" s="113" t="s">
        <v>62</v>
      </c>
      <c r="C30" s="113"/>
      <c r="H30" s="45"/>
      <c r="I30" s="46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47"/>
    </row>
    <row r="31" spans="5:20" ht="15.75">
      <c r="E31" s="113" t="s">
        <v>19</v>
      </c>
      <c r="F31" s="113"/>
      <c r="H31" s="29"/>
      <c r="I31" s="30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47"/>
    </row>
    <row r="32" spans="8:20" ht="15.75">
      <c r="H32" s="45"/>
      <c r="I32" s="46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47"/>
    </row>
    <row r="33" spans="5:9" ht="15.75">
      <c r="E33" s="8"/>
      <c r="F33" s="8"/>
      <c r="H33" s="19"/>
      <c r="I33" s="23"/>
    </row>
  </sheetData>
  <sheetProtection/>
  <mergeCells count="8">
    <mergeCell ref="N4:Q4"/>
    <mergeCell ref="B30:C30"/>
    <mergeCell ref="E31:F31"/>
    <mergeCell ref="A1:H1"/>
    <mergeCell ref="A2:H2"/>
    <mergeCell ref="A3:H3"/>
    <mergeCell ref="J4:M4"/>
    <mergeCell ref="L2:S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Q10" sqref="Q10"/>
    </sheetView>
  </sheetViews>
  <sheetFormatPr defaultColWidth="9.33203125" defaultRowHeight="12.75"/>
  <cols>
    <col min="1" max="1" width="6" style="7" customWidth="1"/>
    <col min="2" max="2" width="20.83203125" style="8" customWidth="1"/>
    <col min="3" max="3" width="18.83203125" style="8" customWidth="1"/>
    <col min="4" max="5" width="6.83203125" style="9" customWidth="1"/>
    <col min="6" max="6" width="11.83203125" style="7" customWidth="1"/>
    <col min="7" max="7" width="6.83203125" style="9" customWidth="1"/>
    <col min="8" max="8" width="14.83203125" style="0" customWidth="1"/>
    <col min="9" max="9" width="2.83203125" style="3" customWidth="1"/>
    <col min="10" max="13" width="5.83203125" style="0" customWidth="1"/>
    <col min="16" max="16" width="12.83203125" style="24" customWidth="1"/>
  </cols>
  <sheetData>
    <row r="1" spans="1:8" ht="18.75">
      <c r="A1" s="118" t="s">
        <v>83</v>
      </c>
      <c r="B1" s="118"/>
      <c r="C1" s="118"/>
      <c r="D1" s="118"/>
      <c r="E1" s="118"/>
      <c r="F1" s="118"/>
      <c r="G1" s="118"/>
      <c r="H1" s="118"/>
    </row>
    <row r="2" spans="1:7" ht="3.75" customHeight="1">
      <c r="A2" s="2"/>
      <c r="B2" s="2"/>
      <c r="C2" s="2"/>
      <c r="D2" s="5"/>
      <c r="E2" s="5"/>
      <c r="F2" s="2"/>
      <c r="G2" s="5"/>
    </row>
    <row r="3" spans="1:15" ht="15.75" customHeight="1">
      <c r="A3" s="119" t="s">
        <v>111</v>
      </c>
      <c r="B3" s="119"/>
      <c r="C3" s="119"/>
      <c r="D3" s="119"/>
      <c r="E3" s="119"/>
      <c r="F3" s="119"/>
      <c r="G3" s="119"/>
      <c r="H3" s="119"/>
      <c r="L3" s="121" t="s">
        <v>109</v>
      </c>
      <c r="M3" s="121"/>
      <c r="N3" s="121"/>
      <c r="O3" s="121"/>
    </row>
    <row r="4" spans="1:8" ht="3.75" customHeight="1">
      <c r="A4" s="62"/>
      <c r="B4" s="62"/>
      <c r="C4" s="62"/>
      <c r="D4" s="53"/>
      <c r="E4" s="53"/>
      <c r="F4" s="62"/>
      <c r="G4" s="53"/>
      <c r="H4" s="63"/>
    </row>
    <row r="5" spans="1:17" ht="16.5" customHeight="1">
      <c r="A5" s="120" t="s">
        <v>112</v>
      </c>
      <c r="B5" s="120"/>
      <c r="C5" s="120"/>
      <c r="D5" s="120"/>
      <c r="E5" s="120"/>
      <c r="F5" s="120"/>
      <c r="G5" s="120"/>
      <c r="H5" s="120"/>
      <c r="Q5" s="59"/>
    </row>
    <row r="6" spans="1:16" s="29" customFormat="1" ht="15" customHeight="1">
      <c r="A6" s="1" t="s">
        <v>10</v>
      </c>
      <c r="B6" s="4" t="s">
        <v>20</v>
      </c>
      <c r="C6" s="4" t="s">
        <v>21</v>
      </c>
      <c r="D6" s="6" t="s">
        <v>0</v>
      </c>
      <c r="E6" s="6" t="s">
        <v>12</v>
      </c>
      <c r="F6" s="1" t="s">
        <v>26</v>
      </c>
      <c r="G6" s="6" t="s">
        <v>11</v>
      </c>
      <c r="H6" s="25" t="s">
        <v>27</v>
      </c>
      <c r="I6" s="26"/>
      <c r="J6" s="112" t="s">
        <v>0</v>
      </c>
      <c r="K6" s="112"/>
      <c r="L6" s="112" t="s">
        <v>22</v>
      </c>
      <c r="M6" s="112"/>
      <c r="N6" s="28" t="s">
        <v>23</v>
      </c>
      <c r="O6" s="28" t="s">
        <v>24</v>
      </c>
      <c r="P6" s="27" t="s">
        <v>25</v>
      </c>
    </row>
    <row r="7" spans="1:16" s="29" customFormat="1" ht="15.75" customHeight="1">
      <c r="A7" s="73" t="s">
        <v>1</v>
      </c>
      <c r="B7" s="74" t="s">
        <v>72</v>
      </c>
      <c r="C7" s="74" t="s">
        <v>70</v>
      </c>
      <c r="D7" s="75">
        <f aca="true" t="shared" si="0" ref="D7:D25">N7</f>
        <v>300</v>
      </c>
      <c r="E7" s="75">
        <f aca="true" t="shared" si="1" ref="E7:E25">O7</f>
        <v>142</v>
      </c>
      <c r="F7" s="73">
        <f aca="true" t="shared" si="2" ref="F7:F25">SUM(D7:E7)</f>
        <v>442</v>
      </c>
      <c r="G7" s="75">
        <v>6</v>
      </c>
      <c r="H7" s="76">
        <v>15892</v>
      </c>
      <c r="I7" s="77"/>
      <c r="J7" s="78">
        <v>163</v>
      </c>
      <c r="K7" s="78">
        <v>137</v>
      </c>
      <c r="L7" s="78">
        <v>81</v>
      </c>
      <c r="M7" s="78">
        <v>61</v>
      </c>
      <c r="N7" s="78">
        <f aca="true" t="shared" si="3" ref="N7:N25">SUM(J7:K7)</f>
        <v>300</v>
      </c>
      <c r="O7" s="78">
        <f aca="true" t="shared" si="4" ref="O7:O25">SUM(L7:M7)</f>
        <v>142</v>
      </c>
      <c r="P7" s="79">
        <f aca="true" t="shared" si="5" ref="P7:P25">SUM(N7:O7)</f>
        <v>442</v>
      </c>
    </row>
    <row r="8" spans="1:16" s="30" customFormat="1" ht="15.75" customHeight="1">
      <c r="A8" s="80" t="s">
        <v>2</v>
      </c>
      <c r="B8" s="81" t="s">
        <v>69</v>
      </c>
      <c r="C8" s="81" t="s">
        <v>70</v>
      </c>
      <c r="D8" s="82">
        <f t="shared" si="0"/>
        <v>300</v>
      </c>
      <c r="E8" s="82">
        <f t="shared" si="1"/>
        <v>131</v>
      </c>
      <c r="F8" s="80">
        <f t="shared" si="2"/>
        <v>431</v>
      </c>
      <c r="G8" s="82">
        <v>9</v>
      </c>
      <c r="H8" s="83">
        <v>17135</v>
      </c>
      <c r="I8" s="84"/>
      <c r="J8" s="85">
        <v>152</v>
      </c>
      <c r="K8" s="85">
        <v>148</v>
      </c>
      <c r="L8" s="85">
        <v>63</v>
      </c>
      <c r="M8" s="85">
        <v>68</v>
      </c>
      <c r="N8" s="85">
        <f t="shared" si="3"/>
        <v>300</v>
      </c>
      <c r="O8" s="85">
        <f t="shared" si="4"/>
        <v>131</v>
      </c>
      <c r="P8" s="86">
        <f t="shared" si="5"/>
        <v>431</v>
      </c>
    </row>
    <row r="9" spans="1:16" s="30" customFormat="1" ht="15.75" customHeight="1">
      <c r="A9" s="87" t="s">
        <v>3</v>
      </c>
      <c r="B9" s="88" t="s">
        <v>16</v>
      </c>
      <c r="C9" s="88" t="s">
        <v>13</v>
      </c>
      <c r="D9" s="89">
        <f t="shared" si="0"/>
        <v>311</v>
      </c>
      <c r="E9" s="89">
        <f t="shared" si="1"/>
        <v>116</v>
      </c>
      <c r="F9" s="87">
        <f t="shared" si="2"/>
        <v>427</v>
      </c>
      <c r="G9" s="89">
        <v>9</v>
      </c>
      <c r="H9" s="90">
        <v>15435</v>
      </c>
      <c r="I9" s="91"/>
      <c r="J9" s="92">
        <v>143</v>
      </c>
      <c r="K9" s="92">
        <v>168</v>
      </c>
      <c r="L9" s="92">
        <v>72</v>
      </c>
      <c r="M9" s="92">
        <v>44</v>
      </c>
      <c r="N9" s="92">
        <f t="shared" si="3"/>
        <v>311</v>
      </c>
      <c r="O9" s="92">
        <f t="shared" si="4"/>
        <v>116</v>
      </c>
      <c r="P9" s="93">
        <f t="shared" si="5"/>
        <v>427</v>
      </c>
    </row>
    <row r="10" spans="1:16" s="29" customFormat="1" ht="15.75" customHeight="1">
      <c r="A10" s="10" t="s">
        <v>4</v>
      </c>
      <c r="B10" s="11" t="s">
        <v>77</v>
      </c>
      <c r="C10" s="11" t="s">
        <v>78</v>
      </c>
      <c r="D10" s="12">
        <f t="shared" si="0"/>
        <v>301</v>
      </c>
      <c r="E10" s="12">
        <f t="shared" si="1"/>
        <v>125</v>
      </c>
      <c r="F10" s="65">
        <f t="shared" si="2"/>
        <v>426</v>
      </c>
      <c r="G10" s="12">
        <v>8</v>
      </c>
      <c r="H10" s="32">
        <v>15652</v>
      </c>
      <c r="I10" s="20"/>
      <c r="J10" s="66">
        <v>151</v>
      </c>
      <c r="K10" s="66">
        <v>150</v>
      </c>
      <c r="L10" s="66">
        <v>63</v>
      </c>
      <c r="M10" s="66">
        <v>62</v>
      </c>
      <c r="N10" s="66">
        <f t="shared" si="3"/>
        <v>301</v>
      </c>
      <c r="O10" s="66">
        <f t="shared" si="4"/>
        <v>125</v>
      </c>
      <c r="P10" s="67">
        <f t="shared" si="5"/>
        <v>426</v>
      </c>
    </row>
    <row r="11" spans="1:16" s="61" customFormat="1" ht="15.75" customHeight="1">
      <c r="A11" s="10" t="s">
        <v>5</v>
      </c>
      <c r="B11" s="11" t="s">
        <v>54</v>
      </c>
      <c r="C11" s="11" t="s">
        <v>44</v>
      </c>
      <c r="D11" s="12">
        <f t="shared" si="0"/>
        <v>305</v>
      </c>
      <c r="E11" s="12">
        <f t="shared" si="1"/>
        <v>117</v>
      </c>
      <c r="F11" s="65">
        <f t="shared" si="2"/>
        <v>422</v>
      </c>
      <c r="G11" s="12">
        <v>5</v>
      </c>
      <c r="H11" s="38">
        <v>15440</v>
      </c>
      <c r="I11" s="20"/>
      <c r="J11" s="66">
        <v>157</v>
      </c>
      <c r="K11" s="66">
        <v>148</v>
      </c>
      <c r="L11" s="66">
        <v>54</v>
      </c>
      <c r="M11" s="66">
        <v>63</v>
      </c>
      <c r="N11" s="66">
        <f t="shared" si="3"/>
        <v>305</v>
      </c>
      <c r="O11" s="66">
        <f t="shared" si="4"/>
        <v>117</v>
      </c>
      <c r="P11" s="67">
        <f t="shared" si="5"/>
        <v>422</v>
      </c>
    </row>
    <row r="12" spans="1:16" s="29" customFormat="1" ht="15.75" customHeight="1">
      <c r="A12" s="10" t="s">
        <v>6</v>
      </c>
      <c r="B12" s="11" t="s">
        <v>53</v>
      </c>
      <c r="C12" s="11" t="s">
        <v>44</v>
      </c>
      <c r="D12" s="12">
        <f t="shared" si="0"/>
        <v>289</v>
      </c>
      <c r="E12" s="12">
        <f t="shared" si="1"/>
        <v>131</v>
      </c>
      <c r="F12" s="65">
        <f t="shared" si="2"/>
        <v>420</v>
      </c>
      <c r="G12" s="12">
        <v>6</v>
      </c>
      <c r="H12" s="58">
        <v>14899</v>
      </c>
      <c r="I12" s="20"/>
      <c r="J12" s="66">
        <v>151</v>
      </c>
      <c r="K12" s="66">
        <v>138</v>
      </c>
      <c r="L12" s="66">
        <v>71</v>
      </c>
      <c r="M12" s="66">
        <v>60</v>
      </c>
      <c r="N12" s="66">
        <f t="shared" si="3"/>
        <v>289</v>
      </c>
      <c r="O12" s="66">
        <f t="shared" si="4"/>
        <v>131</v>
      </c>
      <c r="P12" s="67">
        <f t="shared" si="5"/>
        <v>420</v>
      </c>
    </row>
    <row r="13" spans="1:16" s="61" customFormat="1" ht="15.75" customHeight="1">
      <c r="A13" s="10" t="s">
        <v>7</v>
      </c>
      <c r="B13" s="11" t="s">
        <v>107</v>
      </c>
      <c r="C13" s="11" t="s">
        <v>68</v>
      </c>
      <c r="D13" s="12">
        <f t="shared" si="0"/>
        <v>284</v>
      </c>
      <c r="E13" s="12">
        <f t="shared" si="1"/>
        <v>132</v>
      </c>
      <c r="F13" s="65">
        <f t="shared" si="2"/>
        <v>416</v>
      </c>
      <c r="G13" s="12">
        <v>7</v>
      </c>
      <c r="H13" s="37">
        <v>14114</v>
      </c>
      <c r="I13" s="20"/>
      <c r="J13" s="66">
        <v>137</v>
      </c>
      <c r="K13" s="66">
        <v>147</v>
      </c>
      <c r="L13" s="66">
        <v>69</v>
      </c>
      <c r="M13" s="66">
        <v>63</v>
      </c>
      <c r="N13" s="66">
        <f t="shared" si="3"/>
        <v>284</v>
      </c>
      <c r="O13" s="66">
        <f t="shared" si="4"/>
        <v>132</v>
      </c>
      <c r="P13" s="67">
        <f t="shared" si="5"/>
        <v>416</v>
      </c>
    </row>
    <row r="14" spans="1:16" s="29" customFormat="1" ht="15.75" customHeight="1">
      <c r="A14" s="10" t="s">
        <v>8</v>
      </c>
      <c r="B14" s="11" t="s">
        <v>81</v>
      </c>
      <c r="C14" s="11" t="s">
        <v>82</v>
      </c>
      <c r="D14" s="12">
        <f t="shared" si="0"/>
        <v>284</v>
      </c>
      <c r="E14" s="12">
        <f t="shared" si="1"/>
        <v>123</v>
      </c>
      <c r="F14" s="65">
        <f t="shared" si="2"/>
        <v>407</v>
      </c>
      <c r="G14" s="12">
        <v>5</v>
      </c>
      <c r="H14" s="37">
        <v>15577</v>
      </c>
      <c r="I14" s="20"/>
      <c r="J14" s="66">
        <v>139</v>
      </c>
      <c r="K14" s="66">
        <v>145</v>
      </c>
      <c r="L14" s="66">
        <v>62</v>
      </c>
      <c r="M14" s="66">
        <v>61</v>
      </c>
      <c r="N14" s="66">
        <f t="shared" si="3"/>
        <v>284</v>
      </c>
      <c r="O14" s="66">
        <f t="shared" si="4"/>
        <v>123</v>
      </c>
      <c r="P14" s="67">
        <f t="shared" si="5"/>
        <v>407</v>
      </c>
    </row>
    <row r="15" spans="1:16" s="61" customFormat="1" ht="15.75" customHeight="1">
      <c r="A15" s="10" t="s">
        <v>9</v>
      </c>
      <c r="B15" s="11" t="s">
        <v>71</v>
      </c>
      <c r="C15" s="11" t="s">
        <v>70</v>
      </c>
      <c r="D15" s="12">
        <f t="shared" si="0"/>
        <v>300</v>
      </c>
      <c r="E15" s="12">
        <f t="shared" si="1"/>
        <v>107</v>
      </c>
      <c r="F15" s="65">
        <f t="shared" si="2"/>
        <v>407</v>
      </c>
      <c r="G15" s="12">
        <v>10</v>
      </c>
      <c r="H15" s="37">
        <v>16532</v>
      </c>
      <c r="I15" s="20"/>
      <c r="J15" s="66">
        <v>153</v>
      </c>
      <c r="K15" s="66">
        <v>147</v>
      </c>
      <c r="L15" s="66">
        <v>62</v>
      </c>
      <c r="M15" s="66">
        <v>45</v>
      </c>
      <c r="N15" s="66">
        <f t="shared" si="3"/>
        <v>300</v>
      </c>
      <c r="O15" s="66">
        <f t="shared" si="4"/>
        <v>107</v>
      </c>
      <c r="P15" s="67">
        <f t="shared" si="5"/>
        <v>407</v>
      </c>
    </row>
    <row r="16" spans="1:16" s="61" customFormat="1" ht="15.75" customHeight="1">
      <c r="A16" s="10" t="s">
        <v>33</v>
      </c>
      <c r="B16" s="11" t="s">
        <v>79</v>
      </c>
      <c r="C16" s="11" t="s">
        <v>80</v>
      </c>
      <c r="D16" s="12">
        <f t="shared" si="0"/>
        <v>287</v>
      </c>
      <c r="E16" s="12">
        <f t="shared" si="1"/>
        <v>117</v>
      </c>
      <c r="F16" s="65">
        <f t="shared" si="2"/>
        <v>404</v>
      </c>
      <c r="G16" s="12">
        <v>5</v>
      </c>
      <c r="H16" s="37">
        <v>16377</v>
      </c>
      <c r="I16" s="20"/>
      <c r="J16" s="66">
        <v>155</v>
      </c>
      <c r="K16" s="66">
        <v>132</v>
      </c>
      <c r="L16" s="66">
        <v>54</v>
      </c>
      <c r="M16" s="66">
        <v>63</v>
      </c>
      <c r="N16" s="66">
        <f t="shared" si="3"/>
        <v>287</v>
      </c>
      <c r="O16" s="66">
        <f t="shared" si="4"/>
        <v>117</v>
      </c>
      <c r="P16" s="67">
        <f t="shared" si="5"/>
        <v>404</v>
      </c>
    </row>
    <row r="17" spans="1:16" s="61" customFormat="1" ht="15.75" customHeight="1">
      <c r="A17" s="10" t="s">
        <v>34</v>
      </c>
      <c r="B17" s="11" t="s">
        <v>15</v>
      </c>
      <c r="C17" s="11" t="s">
        <v>13</v>
      </c>
      <c r="D17" s="12">
        <f t="shared" si="0"/>
        <v>296</v>
      </c>
      <c r="E17" s="12">
        <f t="shared" si="1"/>
        <v>106</v>
      </c>
      <c r="F17" s="65">
        <f t="shared" si="2"/>
        <v>402</v>
      </c>
      <c r="G17" s="12">
        <v>10</v>
      </c>
      <c r="H17" s="60">
        <v>15774</v>
      </c>
      <c r="I17" s="21"/>
      <c r="J17" s="66">
        <v>142</v>
      </c>
      <c r="K17" s="66">
        <v>154</v>
      </c>
      <c r="L17" s="66">
        <v>53</v>
      </c>
      <c r="M17" s="66">
        <v>53</v>
      </c>
      <c r="N17" s="66">
        <f t="shared" si="3"/>
        <v>296</v>
      </c>
      <c r="O17" s="66">
        <f t="shared" si="4"/>
        <v>106</v>
      </c>
      <c r="P17" s="67">
        <f t="shared" si="5"/>
        <v>402</v>
      </c>
    </row>
    <row r="18" spans="1:16" s="61" customFormat="1" ht="15.75" customHeight="1">
      <c r="A18" s="10" t="s">
        <v>35</v>
      </c>
      <c r="B18" s="11" t="s">
        <v>45</v>
      </c>
      <c r="C18" s="11" t="s">
        <v>46</v>
      </c>
      <c r="D18" s="12">
        <f t="shared" si="0"/>
        <v>267</v>
      </c>
      <c r="E18" s="12">
        <f t="shared" si="1"/>
        <v>134</v>
      </c>
      <c r="F18" s="65">
        <f t="shared" si="2"/>
        <v>401</v>
      </c>
      <c r="G18" s="12">
        <v>6</v>
      </c>
      <c r="H18" s="37">
        <v>17229</v>
      </c>
      <c r="I18" s="20"/>
      <c r="J18" s="66">
        <v>132</v>
      </c>
      <c r="K18" s="66">
        <v>135</v>
      </c>
      <c r="L18" s="66">
        <v>54</v>
      </c>
      <c r="M18" s="66">
        <v>80</v>
      </c>
      <c r="N18" s="66">
        <f t="shared" si="3"/>
        <v>267</v>
      </c>
      <c r="O18" s="66">
        <f t="shared" si="4"/>
        <v>134</v>
      </c>
      <c r="P18" s="67">
        <f t="shared" si="5"/>
        <v>401</v>
      </c>
    </row>
    <row r="19" spans="1:16" s="61" customFormat="1" ht="15.75" customHeight="1">
      <c r="A19" s="10" t="s">
        <v>36</v>
      </c>
      <c r="B19" s="11" t="s">
        <v>52</v>
      </c>
      <c r="C19" s="11" t="s">
        <v>44</v>
      </c>
      <c r="D19" s="12">
        <f t="shared" si="0"/>
        <v>285</v>
      </c>
      <c r="E19" s="12">
        <f t="shared" si="1"/>
        <v>116</v>
      </c>
      <c r="F19" s="65">
        <f t="shared" si="2"/>
        <v>401</v>
      </c>
      <c r="G19" s="12">
        <v>5</v>
      </c>
      <c r="H19" s="58">
        <v>13148</v>
      </c>
      <c r="I19" s="20"/>
      <c r="J19" s="66">
        <v>139</v>
      </c>
      <c r="K19" s="66">
        <v>146</v>
      </c>
      <c r="L19" s="66">
        <v>72</v>
      </c>
      <c r="M19" s="66">
        <v>44</v>
      </c>
      <c r="N19" s="66">
        <f t="shared" si="3"/>
        <v>285</v>
      </c>
      <c r="O19" s="66">
        <f t="shared" si="4"/>
        <v>116</v>
      </c>
      <c r="P19" s="67">
        <f t="shared" si="5"/>
        <v>401</v>
      </c>
    </row>
    <row r="20" spans="1:16" s="61" customFormat="1" ht="15.75" customHeight="1">
      <c r="A20" s="10" t="s">
        <v>37</v>
      </c>
      <c r="B20" s="11" t="s">
        <v>56</v>
      </c>
      <c r="C20" s="11" t="s">
        <v>55</v>
      </c>
      <c r="D20" s="12">
        <f t="shared" si="0"/>
        <v>290</v>
      </c>
      <c r="E20" s="12">
        <f t="shared" si="1"/>
        <v>106</v>
      </c>
      <c r="F20" s="65">
        <f t="shared" si="2"/>
        <v>396</v>
      </c>
      <c r="G20" s="12">
        <v>10</v>
      </c>
      <c r="H20" s="58">
        <v>17073</v>
      </c>
      <c r="I20" s="20"/>
      <c r="J20" s="66">
        <v>152</v>
      </c>
      <c r="K20" s="66">
        <v>138</v>
      </c>
      <c r="L20" s="66">
        <v>54</v>
      </c>
      <c r="M20" s="66">
        <v>52</v>
      </c>
      <c r="N20" s="66">
        <f t="shared" si="3"/>
        <v>290</v>
      </c>
      <c r="O20" s="66">
        <f t="shared" si="4"/>
        <v>106</v>
      </c>
      <c r="P20" s="67">
        <f t="shared" si="5"/>
        <v>396</v>
      </c>
    </row>
    <row r="21" spans="1:16" s="61" customFormat="1" ht="15.75" customHeight="1">
      <c r="A21" s="10" t="s">
        <v>38</v>
      </c>
      <c r="B21" s="11" t="s">
        <v>73</v>
      </c>
      <c r="C21" s="11" t="s">
        <v>74</v>
      </c>
      <c r="D21" s="12">
        <f t="shared" si="0"/>
        <v>281</v>
      </c>
      <c r="E21" s="12">
        <f t="shared" si="1"/>
        <v>114</v>
      </c>
      <c r="F21" s="65">
        <f t="shared" si="2"/>
        <v>395</v>
      </c>
      <c r="G21" s="12">
        <v>3</v>
      </c>
      <c r="H21" s="37">
        <v>15630</v>
      </c>
      <c r="I21" s="20"/>
      <c r="J21" s="66">
        <v>147</v>
      </c>
      <c r="K21" s="66">
        <v>134</v>
      </c>
      <c r="L21" s="66">
        <v>70</v>
      </c>
      <c r="M21" s="66">
        <v>44</v>
      </c>
      <c r="N21" s="66">
        <f t="shared" si="3"/>
        <v>281</v>
      </c>
      <c r="O21" s="66">
        <f t="shared" si="4"/>
        <v>114</v>
      </c>
      <c r="P21" s="67">
        <f t="shared" si="5"/>
        <v>395</v>
      </c>
    </row>
    <row r="22" spans="1:16" s="61" customFormat="1" ht="15.75" customHeight="1">
      <c r="A22" s="10" t="s">
        <v>39</v>
      </c>
      <c r="B22" s="11" t="s">
        <v>28</v>
      </c>
      <c r="C22" s="11" t="s">
        <v>13</v>
      </c>
      <c r="D22" s="12">
        <f t="shared" si="0"/>
        <v>283</v>
      </c>
      <c r="E22" s="12">
        <f t="shared" si="1"/>
        <v>101</v>
      </c>
      <c r="F22" s="65">
        <f t="shared" si="2"/>
        <v>384</v>
      </c>
      <c r="G22" s="12">
        <v>15</v>
      </c>
      <c r="H22" s="94">
        <v>16718</v>
      </c>
      <c r="I22" s="22"/>
      <c r="J22" s="66">
        <v>139</v>
      </c>
      <c r="K22" s="66">
        <v>144</v>
      </c>
      <c r="L22" s="66">
        <v>60</v>
      </c>
      <c r="M22" s="66">
        <v>41</v>
      </c>
      <c r="N22" s="66">
        <f t="shared" si="3"/>
        <v>283</v>
      </c>
      <c r="O22" s="66">
        <f t="shared" si="4"/>
        <v>101</v>
      </c>
      <c r="P22" s="67">
        <f t="shared" si="5"/>
        <v>384</v>
      </c>
    </row>
    <row r="23" spans="1:16" s="61" customFormat="1" ht="15.75" customHeight="1">
      <c r="A23" s="10" t="s">
        <v>58</v>
      </c>
      <c r="B23" s="11" t="s">
        <v>17</v>
      </c>
      <c r="C23" s="11" t="s">
        <v>18</v>
      </c>
      <c r="D23" s="12">
        <f t="shared" si="0"/>
        <v>272</v>
      </c>
      <c r="E23" s="12">
        <f t="shared" si="1"/>
        <v>104</v>
      </c>
      <c r="F23" s="65">
        <f t="shared" si="2"/>
        <v>376</v>
      </c>
      <c r="G23" s="12">
        <v>11</v>
      </c>
      <c r="H23" s="60">
        <v>16063</v>
      </c>
      <c r="I23" s="21"/>
      <c r="J23" s="44">
        <v>135</v>
      </c>
      <c r="K23" s="44">
        <v>137</v>
      </c>
      <c r="L23" s="44">
        <v>59</v>
      </c>
      <c r="M23" s="44">
        <v>45</v>
      </c>
      <c r="N23" s="66">
        <f t="shared" si="3"/>
        <v>272</v>
      </c>
      <c r="O23" s="66">
        <f t="shared" si="4"/>
        <v>104</v>
      </c>
      <c r="P23" s="67">
        <f t="shared" si="5"/>
        <v>376</v>
      </c>
    </row>
    <row r="24" spans="1:16" s="61" customFormat="1" ht="15.75" customHeight="1">
      <c r="A24" s="10" t="s">
        <v>59</v>
      </c>
      <c r="B24" s="11" t="s">
        <v>75</v>
      </c>
      <c r="C24" s="11" t="s">
        <v>76</v>
      </c>
      <c r="D24" s="12">
        <f t="shared" si="0"/>
        <v>290</v>
      </c>
      <c r="E24" s="12">
        <f t="shared" si="1"/>
        <v>86</v>
      </c>
      <c r="F24" s="65">
        <f t="shared" si="2"/>
        <v>376</v>
      </c>
      <c r="G24" s="12">
        <v>15</v>
      </c>
      <c r="H24" s="37">
        <v>15053</v>
      </c>
      <c r="I24" s="20"/>
      <c r="J24" s="66">
        <v>137</v>
      </c>
      <c r="K24" s="66">
        <v>153</v>
      </c>
      <c r="L24" s="66">
        <v>42</v>
      </c>
      <c r="M24" s="66">
        <v>44</v>
      </c>
      <c r="N24" s="66">
        <f t="shared" si="3"/>
        <v>290</v>
      </c>
      <c r="O24" s="66">
        <f t="shared" si="4"/>
        <v>86</v>
      </c>
      <c r="P24" s="67">
        <f t="shared" si="5"/>
        <v>376</v>
      </c>
    </row>
    <row r="25" spans="1:16" s="61" customFormat="1" ht="15.75" customHeight="1">
      <c r="A25" s="10" t="s">
        <v>60</v>
      </c>
      <c r="B25" s="11" t="s">
        <v>14</v>
      </c>
      <c r="C25" s="11" t="s">
        <v>13</v>
      </c>
      <c r="D25" s="12">
        <f t="shared" si="0"/>
        <v>258</v>
      </c>
      <c r="E25" s="12">
        <f t="shared" si="1"/>
        <v>98</v>
      </c>
      <c r="F25" s="65">
        <f t="shared" si="2"/>
        <v>356</v>
      </c>
      <c r="G25" s="12">
        <v>11</v>
      </c>
      <c r="H25" s="18">
        <v>12286</v>
      </c>
      <c r="I25" s="21"/>
      <c r="J25" s="66">
        <v>120</v>
      </c>
      <c r="K25" s="66">
        <v>138</v>
      </c>
      <c r="L25" s="44">
        <v>35</v>
      </c>
      <c r="M25" s="44">
        <v>63</v>
      </c>
      <c r="N25" s="66">
        <f t="shared" si="3"/>
        <v>258</v>
      </c>
      <c r="O25" s="66">
        <f t="shared" si="4"/>
        <v>98</v>
      </c>
      <c r="P25" s="67">
        <f t="shared" si="5"/>
        <v>356</v>
      </c>
    </row>
    <row r="26" spans="1:16" ht="3.75" customHeight="1">
      <c r="A26" s="14"/>
      <c r="B26" s="15"/>
      <c r="C26" s="15"/>
      <c r="D26" s="16"/>
      <c r="E26" s="16"/>
      <c r="F26" s="17"/>
      <c r="G26" s="16"/>
      <c r="P26" s="13"/>
    </row>
    <row r="27" spans="1:16" ht="3.75" customHeight="1">
      <c r="A27" s="14"/>
      <c r="B27" s="15"/>
      <c r="C27" s="15"/>
      <c r="D27" s="16"/>
      <c r="E27" s="16"/>
      <c r="F27" s="17"/>
      <c r="G27" s="16"/>
      <c r="P27" s="13"/>
    </row>
    <row r="28" spans="1:16" ht="3.75" customHeight="1">
      <c r="A28" s="14"/>
      <c r="B28" s="15"/>
      <c r="C28" s="15"/>
      <c r="D28" s="16"/>
      <c r="E28" s="16"/>
      <c r="F28" s="17"/>
      <c r="G28" s="16"/>
      <c r="P28" s="13"/>
    </row>
    <row r="29" spans="1:16" ht="3.75" customHeight="1">
      <c r="A29" s="14"/>
      <c r="B29" s="15"/>
      <c r="C29" s="15"/>
      <c r="D29" s="16"/>
      <c r="E29" s="16"/>
      <c r="F29" s="17"/>
      <c r="G29" s="16"/>
      <c r="P29" s="13"/>
    </row>
    <row r="30" spans="2:9" ht="15" customHeight="1">
      <c r="B30" s="113" t="s">
        <v>62</v>
      </c>
      <c r="C30" s="113"/>
      <c r="H30" s="19"/>
      <c r="I30" s="23"/>
    </row>
    <row r="31" spans="5:7" ht="15" customHeight="1">
      <c r="E31" s="113" t="s">
        <v>19</v>
      </c>
      <c r="F31" s="113"/>
      <c r="G31" s="113"/>
    </row>
    <row r="32" spans="8:9" ht="15" customHeight="1">
      <c r="H32" s="19"/>
      <c r="I32" s="23"/>
    </row>
    <row r="33" spans="5:9" ht="15" customHeight="1">
      <c r="E33" s="8"/>
      <c r="F33" s="8"/>
      <c r="H33" s="19"/>
      <c r="I33" s="23"/>
    </row>
  </sheetData>
  <sheetProtection/>
  <mergeCells count="8">
    <mergeCell ref="B30:C30"/>
    <mergeCell ref="E31:G31"/>
    <mergeCell ref="J6:K6"/>
    <mergeCell ref="L6:M6"/>
    <mergeCell ref="A1:H1"/>
    <mergeCell ref="A3:H3"/>
    <mergeCell ref="A5:H5"/>
    <mergeCell ref="L3:O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Büki László</dc:creator>
  <cp:keywords/>
  <dc:description/>
  <cp:lastModifiedBy>Teke-Rony</cp:lastModifiedBy>
  <cp:lastPrinted>2013-05-05T15:11:04Z</cp:lastPrinted>
  <dcterms:created xsi:type="dcterms:W3CDTF">2005-02-12T15:33:56Z</dcterms:created>
  <dcterms:modified xsi:type="dcterms:W3CDTF">2013-06-10T09:26:08Z</dcterms:modified>
  <cp:category/>
  <cp:version/>
  <cp:contentType/>
  <cp:contentStatus/>
</cp:coreProperties>
</file>