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<sst xmlns="http://schemas.openxmlformats.org/spreadsheetml/2006/main" count="225" uniqueCount="85">
  <si>
    <t>ssz.</t>
  </si>
  <si>
    <t>név</t>
  </si>
  <si>
    <t>egyesület</t>
  </si>
  <si>
    <t>teli</t>
  </si>
  <si>
    <t>tarolás</t>
  </si>
  <si>
    <t>összesen</t>
  </si>
  <si>
    <t>1.</t>
  </si>
  <si>
    <t>2.</t>
  </si>
  <si>
    <t>3.</t>
  </si>
  <si>
    <t>4.</t>
  </si>
  <si>
    <t>5.</t>
  </si>
  <si>
    <t>Zalaegerszeg 2005 január 29.</t>
  </si>
  <si>
    <t>csapat összesen</t>
  </si>
  <si>
    <t>legjobb 4 összesen</t>
  </si>
  <si>
    <t>vb. elnöke</t>
  </si>
  <si>
    <t>KELET - BUDAPEST - NYUGAT LEÁNY EGYÉNI VERSENY</t>
  </si>
  <si>
    <t>hely</t>
  </si>
  <si>
    <t>válogatott</t>
  </si>
  <si>
    <t xml:space="preserve">teli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</si>
  <si>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</si>
  <si>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</si>
  <si>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</si>
  <si>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</si>
  <si>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</si>
  <si>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</si>
  <si>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</si>
  <si>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</si>
  <si>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</si>
  <si>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</si>
  <si>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KELET - BUDAPEST - NYUGAT FIÚ EGYÉNI VERSENY</t>
  </si>
  <si>
    <t xml:space="preserve">vb. elnöke </t>
  </si>
  <si>
    <t>NYUGAT LEÁNY CSAPAT VERSENYLAP</t>
  </si>
  <si>
    <t>nyugat</t>
  </si>
  <si>
    <t>B.pest</t>
  </si>
  <si>
    <t>kelet</t>
  </si>
  <si>
    <t>BUDAPEST LEÁNY CSAPAT VERSENYLAP</t>
  </si>
  <si>
    <t>KELET CSAPAT LEÁNY VERSENYLAP</t>
  </si>
  <si>
    <t>BUDAPEST FIÚ CSAPAT VERSENYLAP</t>
  </si>
  <si>
    <t>KELET FIÚ CSAPAT VERSENYLAP</t>
  </si>
  <si>
    <t>NYUGAT FIÚ CSAPAT VERSENYLAP</t>
  </si>
  <si>
    <t>Perenye</t>
  </si>
  <si>
    <t>IMRE Viktória</t>
  </si>
  <si>
    <t>MÉHÉSZ Anita</t>
  </si>
  <si>
    <t>Tatabánya SC</t>
  </si>
  <si>
    <t>SUHAI Éva</t>
  </si>
  <si>
    <t>SZABÓ Márta</t>
  </si>
  <si>
    <t>ZTE - ZÁÉV</t>
  </si>
  <si>
    <t>Rákoshegyi VSE</t>
  </si>
  <si>
    <t>CSUKA Zsanett</t>
  </si>
  <si>
    <t>FTC</t>
  </si>
  <si>
    <t>DRAJKÓ Gabriella</t>
  </si>
  <si>
    <t>BKV Előre</t>
  </si>
  <si>
    <t>FEGYVERES Petra</t>
  </si>
  <si>
    <t>KACKSTADTER Bea</t>
  </si>
  <si>
    <t>KASZÁS Krisztina</t>
  </si>
  <si>
    <t>Amazon TSE</t>
  </si>
  <si>
    <t>TÓTH Enikő</t>
  </si>
  <si>
    <t>FORRÓ Anita</t>
  </si>
  <si>
    <t>SERES Edina</t>
  </si>
  <si>
    <t>Szolnoki MÁV</t>
  </si>
  <si>
    <t>TÓTH BAGI Anikó</t>
  </si>
  <si>
    <t>KŐSZOLG SC</t>
  </si>
  <si>
    <t>RAKONCZAI László</t>
  </si>
  <si>
    <t>H.m.vásárhely</t>
  </si>
  <si>
    <t>TÁTRAI Sándor</t>
  </si>
  <si>
    <t>FERRÓÉP Szeged</t>
  </si>
  <si>
    <t>BÍRÓ Norbert</t>
  </si>
  <si>
    <t>SOMODI Károly</t>
  </si>
  <si>
    <t>Tiszakécske VSC</t>
  </si>
  <si>
    <t>BATKI Tamás</t>
  </si>
  <si>
    <t>BOZSONYIK Gergő</t>
  </si>
  <si>
    <t>HESP Norbert</t>
  </si>
  <si>
    <t>CHINOIN</t>
  </si>
  <si>
    <t>KOVÁCS Gábor</t>
  </si>
  <si>
    <t>KOVÁCS Péter</t>
  </si>
  <si>
    <t>PAPP István</t>
  </si>
  <si>
    <t>ELMAX Pápa</t>
  </si>
  <si>
    <t>HAJDÚ András</t>
  </si>
  <si>
    <t>RUDOLF István</t>
  </si>
  <si>
    <t>Soproni ASZOK</t>
  </si>
  <si>
    <t>RUDOLF Balázs</t>
  </si>
  <si>
    <t>PETE Sándor</t>
  </si>
  <si>
    <t>ERDÉSZ Nóra</t>
  </si>
  <si>
    <t>EPERJESI Csaba</t>
  </si>
  <si>
    <t>TAKÁCS Anita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</si>
</sst>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."/>
  </numFmts>
  <fonts count="5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5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A98" sqref="A1:G98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7109375" style="0" customWidth="1"/>
    <col min="4" max="4" width="8.7109375" style="0" customWidth="1"/>
    <col min="7" max="7" width="10.7109375" style="0" customWidth="1"/>
  </cols>
  <sheetData>
    <row r="1" spans="1:9" ht="15.75" customHeight="1" thickTop="1">
      <c r="A1" s="54" t="s">
        <v>31</v>
      </c>
      <c r="B1" s="55"/>
      <c r="C1" s="55"/>
      <c r="D1" s="55"/>
      <c r="E1" s="55"/>
      <c r="F1" s="55"/>
      <c r="G1" s="56"/>
      <c r="H1" s="4"/>
      <c r="I1" s="4"/>
    </row>
    <row r="2" spans="1:9" ht="15.75" customHeight="1">
      <c r="A2" s="60" t="s">
        <v>0</v>
      </c>
      <c r="B2" s="61" t="s">
        <v>1</v>
      </c>
      <c r="C2" s="61" t="s">
        <v>2</v>
      </c>
      <c r="D2" s="61" t="s">
        <v>32</v>
      </c>
      <c r="E2" s="5">
        <v>60</v>
      </c>
      <c r="F2" s="5">
        <v>60</v>
      </c>
      <c r="G2" s="8">
        <v>120</v>
      </c>
      <c r="H2" s="3"/>
      <c r="I2" s="3"/>
    </row>
    <row r="3" spans="1:9" ht="15.75" customHeight="1">
      <c r="A3" s="60"/>
      <c r="B3" s="61"/>
      <c r="C3" s="61"/>
      <c r="D3" s="61"/>
      <c r="E3" s="5" t="s">
        <v>3</v>
      </c>
      <c r="F3" s="5" t="s">
        <v>4</v>
      </c>
      <c r="G3" s="8" t="s">
        <v>5</v>
      </c>
      <c r="H3" s="1"/>
      <c r="I3" s="1"/>
    </row>
    <row r="4" spans="1:9" ht="15.75" customHeight="1">
      <c r="A4" s="9" t="s">
        <v>6</v>
      </c>
      <c r="B4" s="7" t="s">
        <v>44</v>
      </c>
      <c r="C4" s="7" t="s">
        <v>43</v>
      </c>
      <c r="D4" s="6" t="s">
        <v>32</v>
      </c>
      <c r="E4" s="6">
        <v>327</v>
      </c>
      <c r="F4" s="6">
        <v>175</v>
      </c>
      <c r="G4" s="10">
        <f>SUM(E4:F4)</f>
        <v>502</v>
      </c>
      <c r="H4" s="1"/>
      <c r="I4" s="1"/>
    </row>
    <row r="5" spans="1:9" ht="15.75" customHeight="1">
      <c r="A5" s="9" t="s">
        <v>7</v>
      </c>
      <c r="B5" s="7" t="s">
        <v>41</v>
      </c>
      <c r="C5" s="7" t="s">
        <v>40</v>
      </c>
      <c r="D5" s="6" t="s">
        <v>32</v>
      </c>
      <c r="E5" s="6">
        <v>334</v>
      </c>
      <c r="F5" s="6">
        <v>165</v>
      </c>
      <c r="G5" s="10">
        <f>SUM(E5:F5)</f>
        <v>499</v>
      </c>
      <c r="H5" s="1"/>
      <c r="I5" s="1"/>
    </row>
    <row r="6" spans="1:9" ht="15.75" customHeight="1">
      <c r="A6" s="9" t="s">
        <v>8</v>
      </c>
      <c r="B6" s="7" t="s">
        <v>42</v>
      </c>
      <c r="C6" s="7" t="s">
        <v>43</v>
      </c>
      <c r="D6" s="6" t="s">
        <v>32</v>
      </c>
      <c r="E6" s="6">
        <v>335</v>
      </c>
      <c r="F6" s="6">
        <v>141</v>
      </c>
      <c r="G6" s="10">
        <f>SUM(E6:F6)</f>
        <v>476</v>
      </c>
      <c r="H6" s="1"/>
      <c r="I6" s="1"/>
    </row>
    <row r="7" spans="1:9" ht="15.75" customHeight="1">
      <c r="A7" s="9" t="s">
        <v>9</v>
      </c>
      <c r="B7" s="7" t="s">
        <v>45</v>
      </c>
      <c r="C7" s="7" t="s">
        <v>46</v>
      </c>
      <c r="D7" s="6" t="s">
        <v>32</v>
      </c>
      <c r="E7" s="6">
        <v>336</v>
      </c>
      <c r="F7" s="6">
        <v>137</v>
      </c>
      <c r="G7" s="10">
        <f>SUM(E7:F7)</f>
        <v>473</v>
      </c>
      <c r="H7" s="1"/>
      <c r="I7" s="1"/>
    </row>
    <row r="8" spans="1:9" ht="15.75" customHeight="1">
      <c r="A8" s="9" t="s">
        <v>10</v>
      </c>
      <c r="B8" s="7" t="s">
        <v>82</v>
      </c>
      <c r="C8" s="7" t="s">
        <v>40</v>
      </c>
      <c r="D8" s="6" t="s">
        <v>32</v>
      </c>
      <c r="E8" s="6">
        <v>314</v>
      </c>
      <c r="F8" s="6">
        <v>137</v>
      </c>
      <c r="G8" s="10">
        <f>SUM(E8:F8)</f>
        <v>451</v>
      </c>
      <c r="H8" s="1"/>
      <c r="I8" s="1"/>
    </row>
    <row r="9" spans="1:9" ht="15.75" customHeight="1">
      <c r="A9" s="57" t="s">
        <v>12</v>
      </c>
      <c r="B9" s="58"/>
      <c r="C9" s="58"/>
      <c r="D9" s="59"/>
      <c r="E9" s="6">
        <f>SUM(E4:E8)</f>
        <v>1646</v>
      </c>
      <c r="F9" s="6">
        <f>SUM(F4:F8)</f>
        <v>755</v>
      </c>
      <c r="G9" s="10">
        <f>SUM(G4:G8)</f>
        <v>2401</v>
      </c>
      <c r="H9" s="1"/>
      <c r="I9" s="1"/>
    </row>
    <row r="10" spans="1:9" ht="15.75" customHeight="1">
      <c r="A10" s="46"/>
      <c r="B10" s="47"/>
      <c r="C10" s="47"/>
      <c r="D10" s="47"/>
      <c r="E10" s="47"/>
      <c r="F10" s="47"/>
      <c r="G10" s="50"/>
      <c r="H10" s="1"/>
      <c r="I10" s="1"/>
    </row>
    <row r="11" spans="1:9" ht="15.75" customHeight="1" thickBot="1">
      <c r="A11" s="62" t="s">
        <v>13</v>
      </c>
      <c r="B11" s="63"/>
      <c r="C11" s="63"/>
      <c r="D11" s="64"/>
      <c r="E11" s="12">
        <f>SUM(E4:E8)-SUMIF(G4:G8,MIN(G4:G8),E4:E8)</f>
        <v>1332</v>
      </c>
      <c r="F11" s="12">
        <f>SUM(F4:F8)-SUMIF(G4:G8,MIN(G4:G8),F4:F8)</f>
        <v>618</v>
      </c>
      <c r="G11" s="13">
        <f>SUM(G4:G8)-MIN(G4:G8)</f>
        <v>1950</v>
      </c>
      <c r="H11" s="1"/>
      <c r="I11" s="1"/>
    </row>
    <row r="12" spans="1:9" ht="15.75" customHeight="1" thickTop="1">
      <c r="A12" s="33"/>
      <c r="B12" s="34"/>
      <c r="C12" s="34"/>
      <c r="D12" s="34"/>
      <c r="E12" s="34"/>
      <c r="F12" s="34"/>
      <c r="G12" s="35" t="str">
        <f>IF(E11+F11=G11," ","!")</f>
        <v> </v>
      </c>
      <c r="H12" s="1"/>
      <c r="I12" s="1"/>
    </row>
    <row r="13" spans="1:9" ht="15.75" customHeight="1">
      <c r="A13" s="51" t="s">
        <v>11</v>
      </c>
      <c r="B13" s="52"/>
      <c r="C13" s="52"/>
      <c r="D13" s="28"/>
      <c r="E13" s="28"/>
      <c r="F13" s="28"/>
      <c r="G13" s="27"/>
      <c r="H13" s="1"/>
      <c r="I13" s="1"/>
    </row>
    <row r="14" spans="1:9" ht="15.75" customHeight="1">
      <c r="A14" s="24"/>
      <c r="B14" s="28"/>
      <c r="C14" s="28"/>
      <c r="D14" s="28"/>
      <c r="E14" s="28"/>
      <c r="F14" s="52" t="s">
        <v>14</v>
      </c>
      <c r="G14" s="53"/>
      <c r="H14" s="1"/>
      <c r="I14" s="1"/>
    </row>
    <row r="15" spans="1:9" ht="15.75" customHeight="1">
      <c r="A15" s="24"/>
      <c r="B15" s="28"/>
      <c r="C15" s="28"/>
      <c r="D15" s="28"/>
      <c r="E15" s="28"/>
      <c r="F15" s="28"/>
      <c r="G15" s="27"/>
      <c r="H15" s="1"/>
      <c r="I15" s="1"/>
    </row>
    <row r="16" spans="1:9" ht="15.75" customHeight="1" thickBot="1">
      <c r="A16" s="24"/>
      <c r="B16" s="28"/>
      <c r="C16" s="28"/>
      <c r="D16" s="28"/>
      <c r="E16" s="28"/>
      <c r="F16" s="28"/>
      <c r="G16" s="27"/>
      <c r="H16" s="1"/>
      <c r="I16" s="1"/>
    </row>
    <row r="17" spans="1:9" ht="15.75" customHeight="1" thickTop="1">
      <c r="A17" s="54" t="s">
        <v>35</v>
      </c>
      <c r="B17" s="55"/>
      <c r="C17" s="55"/>
      <c r="D17" s="55"/>
      <c r="E17" s="55"/>
      <c r="F17" s="55"/>
      <c r="G17" s="56"/>
      <c r="H17" s="1"/>
      <c r="I17" s="1"/>
    </row>
    <row r="18" spans="1:9" ht="15.75" customHeight="1">
      <c r="A18" s="60" t="s">
        <v>0</v>
      </c>
      <c r="B18" s="61" t="s">
        <v>1</v>
      </c>
      <c r="C18" s="61" t="s">
        <v>2</v>
      </c>
      <c r="D18" s="61" t="s">
        <v>33</v>
      </c>
      <c r="E18" s="5">
        <v>60</v>
      </c>
      <c r="F18" s="5">
        <v>60</v>
      </c>
      <c r="G18" s="8">
        <v>120</v>
      </c>
      <c r="H18" s="1"/>
      <c r="I18" s="1"/>
    </row>
    <row r="19" spans="1:9" ht="15.75" customHeight="1">
      <c r="A19" s="60"/>
      <c r="B19" s="61"/>
      <c r="C19" s="61"/>
      <c r="D19" s="61"/>
      <c r="E19" s="5" t="s">
        <v>3</v>
      </c>
      <c r="F19" s="5" t="s">
        <v>4</v>
      </c>
      <c r="G19" s="8" t="s">
        <v>5</v>
      </c>
      <c r="H19" s="1"/>
      <c r="I19" s="1"/>
    </row>
    <row r="20" spans="1:9" ht="15.75" customHeight="1">
      <c r="A20" s="9" t="s">
        <v>6</v>
      </c>
      <c r="B20" s="7" t="s">
        <v>50</v>
      </c>
      <c r="C20" s="7" t="s">
        <v>51</v>
      </c>
      <c r="D20" s="6" t="s">
        <v>33</v>
      </c>
      <c r="E20" s="6">
        <v>355</v>
      </c>
      <c r="F20" s="6">
        <v>220</v>
      </c>
      <c r="G20" s="10">
        <f>SUM(E20:F20)</f>
        <v>575</v>
      </c>
      <c r="H20" s="1"/>
      <c r="I20" s="1"/>
    </row>
    <row r="21" spans="1:9" ht="15.75" customHeight="1">
      <c r="A21" s="9" t="s">
        <v>7</v>
      </c>
      <c r="B21" s="7" t="s">
        <v>52</v>
      </c>
      <c r="C21" s="7" t="s">
        <v>49</v>
      </c>
      <c r="D21" s="6" t="s">
        <v>33</v>
      </c>
      <c r="E21" s="6">
        <v>352</v>
      </c>
      <c r="F21" s="6">
        <v>190</v>
      </c>
      <c r="G21" s="10">
        <f>SUM(E21:F21)</f>
        <v>542</v>
      </c>
      <c r="H21" s="1"/>
      <c r="I21" s="1"/>
    </row>
    <row r="22" spans="1:9" ht="15.75" customHeight="1">
      <c r="A22" s="9" t="s">
        <v>8</v>
      </c>
      <c r="B22" s="7" t="s">
        <v>48</v>
      </c>
      <c r="C22" s="7" t="s">
        <v>49</v>
      </c>
      <c r="D22" s="6" t="s">
        <v>33</v>
      </c>
      <c r="E22" s="6">
        <v>354</v>
      </c>
      <c r="F22" s="6">
        <v>183</v>
      </c>
      <c r="G22" s="10">
        <f>SUM(E22:F22)</f>
        <v>537</v>
      </c>
      <c r="H22" s="1"/>
      <c r="I22" s="1"/>
    </row>
    <row r="23" spans="1:9" ht="15.75" customHeight="1">
      <c r="A23" s="9" t="s">
        <v>9</v>
      </c>
      <c r="B23" s="7" t="s">
        <v>84</v>
      </c>
      <c r="C23" s="7" t="s">
        <v>47</v>
      </c>
      <c r="D23" s="6" t="s">
        <v>33</v>
      </c>
      <c r="E23" s="6">
        <v>355</v>
      </c>
      <c r="F23" s="6">
        <v>164</v>
      </c>
      <c r="G23" s="10">
        <f>SUM(E23:F23)</f>
        <v>519</v>
      </c>
      <c r="H23" s="1"/>
      <c r="I23" s="1"/>
    </row>
    <row r="24" spans="1:9" ht="15.75" customHeight="1">
      <c r="A24" s="9" t="s">
        <v>10</v>
      </c>
      <c r="B24" s="7" t="s">
        <v>53</v>
      </c>
      <c r="C24" s="7" t="s">
        <v>49</v>
      </c>
      <c r="D24" s="6" t="s">
        <v>33</v>
      </c>
      <c r="E24" s="6">
        <v>356</v>
      </c>
      <c r="F24" s="6">
        <v>158</v>
      </c>
      <c r="G24" s="10">
        <f>SUM(E24:F24)</f>
        <v>514</v>
      </c>
      <c r="H24" s="1"/>
      <c r="I24" s="1"/>
    </row>
    <row r="25" spans="1:9" ht="15.75" customHeight="1">
      <c r="A25" s="57" t="s">
        <v>12</v>
      </c>
      <c r="B25" s="58"/>
      <c r="C25" s="58"/>
      <c r="D25" s="59"/>
      <c r="E25" s="6">
        <f>SUM(E20:E24)</f>
        <v>1772</v>
      </c>
      <c r="F25" s="6">
        <f>SUM(F20:F24)</f>
        <v>915</v>
      </c>
      <c r="G25" s="10">
        <f>SUM(G20:G24)</f>
        <v>2687</v>
      </c>
      <c r="H25" s="1"/>
      <c r="I25" s="1"/>
    </row>
    <row r="26" spans="1:9" ht="15.75" customHeight="1">
      <c r="A26" s="46"/>
      <c r="B26" s="47"/>
      <c r="C26" s="47"/>
      <c r="D26" s="47"/>
      <c r="E26" s="47"/>
      <c r="F26" s="47"/>
      <c r="G26" s="50"/>
      <c r="H26" s="1"/>
      <c r="I26" s="1"/>
    </row>
    <row r="27" spans="1:9" ht="15.75" customHeight="1" thickBot="1">
      <c r="A27" s="48" t="s">
        <v>13</v>
      </c>
      <c r="B27" s="49"/>
      <c r="C27" s="49"/>
      <c r="D27" s="49"/>
      <c r="E27" s="12">
        <f>SUM(E20:E24)-SUMIF(G20:G24,MIN(G20:G24),E20:E24)</f>
        <v>1416</v>
      </c>
      <c r="F27" s="12">
        <f>SUM(F20:F24)-SUMIF(G20:G24,MIN(G20:G24),F20:F24)</f>
        <v>757</v>
      </c>
      <c r="G27" s="13">
        <f>SUM(G20:G24)-MIN(G20:G24)</f>
        <v>2173</v>
      </c>
      <c r="H27" s="1"/>
      <c r="I27" s="1"/>
    </row>
    <row r="28" spans="1:9" ht="15.75" customHeight="1" thickTop="1">
      <c r="A28" s="33"/>
      <c r="B28" s="34"/>
      <c r="C28" s="34"/>
      <c r="D28" s="34"/>
      <c r="E28" s="34"/>
      <c r="F28" s="34"/>
      <c r="G28" s="36"/>
      <c r="H28" s="1"/>
      <c r="I28" s="1"/>
    </row>
    <row r="29" spans="1:9" ht="15.75" customHeight="1">
      <c r="A29" s="51" t="s">
        <v>11</v>
      </c>
      <c r="B29" s="52"/>
      <c r="C29" s="52"/>
      <c r="D29" s="28"/>
      <c r="E29" s="28"/>
      <c r="F29" s="28"/>
      <c r="G29" s="27"/>
      <c r="H29" s="1"/>
      <c r="I29" s="1"/>
    </row>
    <row r="30" spans="1:9" ht="15.75" customHeight="1">
      <c r="A30" s="24"/>
      <c r="B30" s="28"/>
      <c r="C30" s="28"/>
      <c r="D30" s="28"/>
      <c r="E30" s="28"/>
      <c r="F30" s="52" t="s">
        <v>14</v>
      </c>
      <c r="G30" s="53"/>
      <c r="H30" s="1"/>
      <c r="I30" s="1"/>
    </row>
    <row r="31" spans="1:9" ht="15.75" customHeight="1">
      <c r="A31" s="24"/>
      <c r="B31" s="28"/>
      <c r="C31" s="28"/>
      <c r="D31" s="28"/>
      <c r="E31" s="28"/>
      <c r="F31" s="28"/>
      <c r="G31" s="27"/>
      <c r="H31" s="1"/>
      <c r="I31" s="1"/>
    </row>
    <row r="32" spans="1:9" ht="15.75" customHeight="1" thickBot="1">
      <c r="A32" s="24"/>
      <c r="B32" s="28"/>
      <c r="C32" s="28"/>
      <c r="D32" s="28"/>
      <c r="E32" s="28"/>
      <c r="F32" s="28"/>
      <c r="G32" s="27"/>
      <c r="H32" s="1"/>
      <c r="I32" s="1"/>
    </row>
    <row r="33" spans="1:9" ht="15.75" customHeight="1" thickTop="1">
      <c r="A33" s="54" t="s">
        <v>36</v>
      </c>
      <c r="B33" s="55"/>
      <c r="C33" s="55"/>
      <c r="D33" s="55"/>
      <c r="E33" s="55"/>
      <c r="F33" s="55"/>
      <c r="G33" s="56"/>
      <c r="H33" s="1"/>
      <c r="I33" s="1"/>
    </row>
    <row r="34" spans="1:9" ht="15.75" customHeight="1">
      <c r="A34" s="60" t="s">
        <v>0</v>
      </c>
      <c r="B34" s="61" t="s">
        <v>1</v>
      </c>
      <c r="C34" s="61" t="s">
        <v>2</v>
      </c>
      <c r="D34" s="61" t="s">
        <v>34</v>
      </c>
      <c r="E34" s="5">
        <v>60</v>
      </c>
      <c r="F34" s="5">
        <v>60</v>
      </c>
      <c r="G34" s="8">
        <v>120</v>
      </c>
      <c r="H34" s="1"/>
      <c r="I34" s="1"/>
    </row>
    <row r="35" spans="1:9" ht="15.75" customHeight="1">
      <c r="A35" s="60"/>
      <c r="B35" s="61"/>
      <c r="C35" s="61"/>
      <c r="D35" s="61"/>
      <c r="E35" s="5" t="s">
        <v>3</v>
      </c>
      <c r="F35" s="5" t="s">
        <v>4</v>
      </c>
      <c r="G35" s="8" t="s">
        <v>5</v>
      </c>
      <c r="H35" s="1"/>
      <c r="I35" s="1"/>
    </row>
    <row r="36" spans="1:9" ht="15.75" customHeight="1">
      <c r="A36" s="9" t="s">
        <v>6</v>
      </c>
      <c r="B36" s="14" t="s">
        <v>60</v>
      </c>
      <c r="C36" s="14" t="s">
        <v>61</v>
      </c>
      <c r="D36" s="15" t="s">
        <v>34</v>
      </c>
      <c r="E36" s="15">
        <v>350</v>
      </c>
      <c r="F36" s="15">
        <v>167</v>
      </c>
      <c r="G36" s="10">
        <f>SUM(E36:F36)</f>
        <v>517</v>
      </c>
      <c r="H36" s="1"/>
      <c r="I36" s="1"/>
    </row>
    <row r="37" spans="1:9" ht="15.75" customHeight="1">
      <c r="A37" s="9" t="s">
        <v>7</v>
      </c>
      <c r="B37" s="14" t="s">
        <v>54</v>
      </c>
      <c r="C37" s="14" t="s">
        <v>55</v>
      </c>
      <c r="D37" s="15" t="s">
        <v>34</v>
      </c>
      <c r="E37" s="15">
        <v>347</v>
      </c>
      <c r="F37" s="15">
        <v>159</v>
      </c>
      <c r="G37" s="10">
        <f>SUM(E37:F37)</f>
        <v>506</v>
      </c>
      <c r="H37" s="1"/>
      <c r="I37" s="1"/>
    </row>
    <row r="38" spans="1:9" ht="15.75" customHeight="1">
      <c r="A38" s="9" t="s">
        <v>8</v>
      </c>
      <c r="B38" s="14" t="s">
        <v>56</v>
      </c>
      <c r="C38" s="14" t="s">
        <v>55</v>
      </c>
      <c r="D38" s="15" t="s">
        <v>34</v>
      </c>
      <c r="E38" s="15">
        <v>347</v>
      </c>
      <c r="F38" s="15">
        <v>157</v>
      </c>
      <c r="G38" s="10">
        <f>SUM(E38:F38)</f>
        <v>504</v>
      </c>
      <c r="H38" s="1"/>
      <c r="I38" s="1"/>
    </row>
    <row r="39" spans="1:9" ht="15.75" customHeight="1">
      <c r="A39" s="9" t="s">
        <v>9</v>
      </c>
      <c r="B39" s="14" t="s">
        <v>57</v>
      </c>
      <c r="C39" s="14" t="s">
        <v>55</v>
      </c>
      <c r="D39" s="15" t="s">
        <v>34</v>
      </c>
      <c r="E39" s="15">
        <v>338</v>
      </c>
      <c r="F39" s="15">
        <v>141</v>
      </c>
      <c r="G39" s="10">
        <f>SUM(E39:F39)</f>
        <v>479</v>
      </c>
      <c r="H39" s="1"/>
      <c r="I39" s="1"/>
    </row>
    <row r="40" spans="1:9" ht="15.75" customHeight="1">
      <c r="A40" s="9" t="s">
        <v>10</v>
      </c>
      <c r="B40" s="14" t="s">
        <v>58</v>
      </c>
      <c r="C40" s="14" t="s">
        <v>59</v>
      </c>
      <c r="D40" s="15" t="s">
        <v>34</v>
      </c>
      <c r="E40" s="15">
        <v>320</v>
      </c>
      <c r="F40" s="15">
        <v>116</v>
      </c>
      <c r="G40" s="10">
        <f>SUM(E40:F40)</f>
        <v>436</v>
      </c>
      <c r="H40" s="1"/>
      <c r="I40" s="1"/>
    </row>
    <row r="41" spans="1:9" ht="15.75" customHeight="1">
      <c r="A41" s="46" t="s">
        <v>12</v>
      </c>
      <c r="B41" s="47"/>
      <c r="C41" s="47"/>
      <c r="D41" s="47"/>
      <c r="E41" s="6">
        <f>SUM(E36:E40)</f>
        <v>1702</v>
      </c>
      <c r="F41" s="6">
        <f>SUM(F36:F40)</f>
        <v>740</v>
      </c>
      <c r="G41" s="10">
        <f>SUM(G36:G40)</f>
        <v>2442</v>
      </c>
      <c r="H41" s="1"/>
      <c r="I41" s="1"/>
    </row>
    <row r="42" spans="1:9" ht="15.75" customHeight="1">
      <c r="A42" s="46"/>
      <c r="B42" s="47"/>
      <c r="C42" s="47"/>
      <c r="D42" s="47"/>
      <c r="E42" s="47"/>
      <c r="F42" s="47"/>
      <c r="G42" s="50"/>
      <c r="H42" s="1"/>
      <c r="I42" s="1"/>
    </row>
    <row r="43" spans="1:9" ht="15.75" customHeight="1" thickBot="1">
      <c r="A43" s="48" t="s">
        <v>13</v>
      </c>
      <c r="B43" s="49"/>
      <c r="C43" s="49"/>
      <c r="D43" s="49"/>
      <c r="E43" s="12">
        <f>SUM(E36:E40)-SUMIF(G36:G40,MIN(G36:G40),E36:E40)</f>
        <v>1382</v>
      </c>
      <c r="F43" s="12">
        <f>SUM(F36:F40)-SUMIF(G36:G40,MIN(G36:G40),F36:F40)</f>
        <v>624</v>
      </c>
      <c r="G43" s="13">
        <f>SUM(G36:G40)-MIN(G36:G40)</f>
        <v>2006</v>
      </c>
      <c r="H43" s="1"/>
      <c r="I43" s="1"/>
    </row>
    <row r="44" spans="1:9" ht="15.75" customHeight="1" thickTop="1">
      <c r="A44" s="33"/>
      <c r="B44" s="34"/>
      <c r="C44" s="34"/>
      <c r="D44" s="34"/>
      <c r="E44" s="34"/>
      <c r="F44" s="34"/>
      <c r="G44" s="36"/>
      <c r="H44" s="1"/>
      <c r="I44" s="1"/>
    </row>
    <row r="45" spans="1:9" ht="15.75" customHeight="1">
      <c r="A45" s="51" t="s">
        <v>11</v>
      </c>
      <c r="B45" s="52"/>
      <c r="C45" s="52"/>
      <c r="D45" s="28"/>
      <c r="E45" s="28"/>
      <c r="F45" s="28"/>
      <c r="G45" s="27"/>
      <c r="H45" s="1"/>
      <c r="I45" s="1"/>
    </row>
    <row r="46" spans="1:9" ht="15.75" customHeight="1">
      <c r="A46" s="24"/>
      <c r="B46" s="28"/>
      <c r="C46" s="28"/>
      <c r="D46" s="28"/>
      <c r="E46" s="28"/>
      <c r="F46" s="52" t="s">
        <v>14</v>
      </c>
      <c r="G46" s="53"/>
      <c r="H46" s="1"/>
      <c r="I46" s="1"/>
    </row>
    <row r="47" spans="1:9" ht="15.75" customHeight="1">
      <c r="A47" s="24"/>
      <c r="B47" s="28"/>
      <c r="C47" s="28"/>
      <c r="D47" s="28"/>
      <c r="E47" s="28"/>
      <c r="F47" s="28"/>
      <c r="G47" s="27"/>
      <c r="H47" s="1"/>
      <c r="I47" s="1"/>
    </row>
    <row r="48" spans="1:9" ht="15.75" customHeight="1">
      <c r="A48" s="24"/>
      <c r="B48" s="28"/>
      <c r="C48" s="28"/>
      <c r="D48" s="28"/>
      <c r="E48" s="28"/>
      <c r="F48" s="28"/>
      <c r="G48" s="27"/>
      <c r="H48" s="1"/>
      <c r="I48" s="1"/>
    </row>
    <row r="49" spans="1:9" ht="15.75" customHeight="1" thickBot="1">
      <c r="A49" s="37"/>
      <c r="B49" s="38"/>
      <c r="C49" s="38"/>
      <c r="D49" s="38"/>
      <c r="E49" s="38"/>
      <c r="F49" s="38"/>
      <c r="G49" s="39"/>
      <c r="H49" s="1"/>
      <c r="I49" s="1"/>
    </row>
    <row r="50" spans="1:9" ht="15.75" customHeight="1" thickTop="1">
      <c r="A50" s="54" t="s">
        <v>39</v>
      </c>
      <c r="B50" s="55"/>
      <c r="C50" s="55"/>
      <c r="D50" s="55"/>
      <c r="E50" s="55"/>
      <c r="F50" s="55"/>
      <c r="G50" s="56"/>
      <c r="H50" s="1"/>
      <c r="I50" s="1"/>
    </row>
    <row r="51" spans="1:9" ht="15.75" customHeight="1">
      <c r="A51" s="60" t="s">
        <v>0</v>
      </c>
      <c r="B51" s="61" t="s">
        <v>1</v>
      </c>
      <c r="C51" s="61" t="s">
        <v>2</v>
      </c>
      <c r="D51" s="61" t="s">
        <v>32</v>
      </c>
      <c r="E51" s="5">
        <v>60</v>
      </c>
      <c r="F51" s="5">
        <v>60</v>
      </c>
      <c r="G51" s="8">
        <v>120</v>
      </c>
      <c r="H51" s="1"/>
      <c r="I51" s="1"/>
    </row>
    <row r="52" spans="1:9" ht="15.75" customHeight="1">
      <c r="A52" s="60"/>
      <c r="B52" s="61"/>
      <c r="C52" s="61"/>
      <c r="D52" s="61"/>
      <c r="E52" s="5" t="s">
        <v>3</v>
      </c>
      <c r="F52" s="5" t="s">
        <v>4</v>
      </c>
      <c r="G52" s="8" t="s">
        <v>5</v>
      </c>
      <c r="H52" s="1"/>
      <c r="I52" s="1"/>
    </row>
    <row r="53" spans="1:9" ht="15.75" customHeight="1">
      <c r="A53" s="9" t="s">
        <v>6</v>
      </c>
      <c r="B53" s="7" t="s">
        <v>75</v>
      </c>
      <c r="C53" s="7" t="s">
        <v>76</v>
      </c>
      <c r="D53" s="6" t="s">
        <v>32</v>
      </c>
      <c r="E53" s="6">
        <v>355</v>
      </c>
      <c r="F53" s="6">
        <v>192</v>
      </c>
      <c r="G53" s="10">
        <f>SUM(E53:F53)</f>
        <v>547</v>
      </c>
      <c r="H53" s="1"/>
      <c r="I53" s="1"/>
    </row>
    <row r="54" spans="1:9" ht="15.75" customHeight="1">
      <c r="A54" s="9" t="s">
        <v>7</v>
      </c>
      <c r="B54" s="7" t="s">
        <v>78</v>
      </c>
      <c r="C54" s="7" t="s">
        <v>79</v>
      </c>
      <c r="D54" s="6" t="s">
        <v>32</v>
      </c>
      <c r="E54" s="6">
        <v>356</v>
      </c>
      <c r="F54" s="6">
        <v>178</v>
      </c>
      <c r="G54" s="10">
        <f>SUM(E54:F54)</f>
        <v>534</v>
      </c>
      <c r="H54" s="1"/>
      <c r="I54" s="1"/>
    </row>
    <row r="55" spans="1:9" ht="15.75" customHeight="1">
      <c r="A55" s="9" t="s">
        <v>8</v>
      </c>
      <c r="B55" s="7" t="s">
        <v>77</v>
      </c>
      <c r="C55" s="7" t="s">
        <v>76</v>
      </c>
      <c r="D55" s="6" t="s">
        <v>32</v>
      </c>
      <c r="E55" s="6">
        <v>342</v>
      </c>
      <c r="F55" s="6">
        <v>177</v>
      </c>
      <c r="G55" s="10">
        <f>SUM(E55:F55)</f>
        <v>519</v>
      </c>
      <c r="H55" s="1"/>
      <c r="I55" s="1"/>
    </row>
    <row r="56" spans="1:9" ht="15.75" customHeight="1">
      <c r="A56" s="9" t="s">
        <v>9</v>
      </c>
      <c r="B56" s="7" t="s">
        <v>80</v>
      </c>
      <c r="C56" s="7" t="s">
        <v>79</v>
      </c>
      <c r="D56" s="6" t="s">
        <v>32</v>
      </c>
      <c r="E56" s="6">
        <v>332</v>
      </c>
      <c r="F56" s="6">
        <v>182</v>
      </c>
      <c r="G56" s="10">
        <f>SUM(E56:F56)</f>
        <v>514</v>
      </c>
      <c r="H56" s="2"/>
      <c r="I56" s="2"/>
    </row>
    <row r="57" spans="1:9" ht="15.75" customHeight="1">
      <c r="A57" s="9" t="s">
        <v>10</v>
      </c>
      <c r="B57" s="7" t="s">
        <v>81</v>
      </c>
      <c r="C57" s="7" t="s">
        <v>79</v>
      </c>
      <c r="D57" s="6" t="s">
        <v>32</v>
      </c>
      <c r="E57" s="6">
        <v>319</v>
      </c>
      <c r="F57" s="6">
        <v>167</v>
      </c>
      <c r="G57" s="10">
        <f>SUM(E57:F57)</f>
        <v>486</v>
      </c>
      <c r="H57" s="2"/>
      <c r="I57" s="2"/>
    </row>
    <row r="58" spans="1:9" ht="15.75" customHeight="1">
      <c r="A58" s="46" t="s">
        <v>12</v>
      </c>
      <c r="B58" s="47"/>
      <c r="C58" s="47"/>
      <c r="D58" s="47"/>
      <c r="E58" s="6">
        <f>SUM(E53:E57)</f>
        <v>1704</v>
      </c>
      <c r="F58" s="6">
        <f>SUM(F53:F57)</f>
        <v>896</v>
      </c>
      <c r="G58" s="10">
        <f>SUM(G53:G57)</f>
        <v>2600</v>
      </c>
      <c r="H58" s="2"/>
      <c r="I58" s="2"/>
    </row>
    <row r="59" spans="1:9" ht="15.75" customHeight="1">
      <c r="A59" s="46"/>
      <c r="B59" s="47"/>
      <c r="C59" s="47"/>
      <c r="D59" s="47"/>
      <c r="E59" s="47"/>
      <c r="F59" s="47"/>
      <c r="G59" s="50"/>
      <c r="H59" s="2"/>
      <c r="I59" s="2"/>
    </row>
    <row r="60" spans="1:9" ht="15.75" customHeight="1" thickBot="1">
      <c r="A60" s="48" t="s">
        <v>13</v>
      </c>
      <c r="B60" s="49"/>
      <c r="C60" s="49"/>
      <c r="D60" s="49"/>
      <c r="E60" s="12">
        <f>SUM(E53:E57)-SUMIF(G53:G57,MIN(G53:G57),E53:E57)</f>
        <v>1385</v>
      </c>
      <c r="F60" s="12">
        <f>SUM(F53:F57)-SUMIF(G53:G57,MIN(G53:G57),F53:F57)</f>
        <v>729</v>
      </c>
      <c r="G60" s="13">
        <f>SUM(G53:G57)-MIN(G53:G57)</f>
        <v>2114</v>
      </c>
      <c r="H60" s="2"/>
      <c r="I60" s="2"/>
    </row>
    <row r="61" spans="1:9" ht="15.75" customHeight="1" thickTop="1">
      <c r="A61" s="33"/>
      <c r="B61" s="34"/>
      <c r="C61" s="34"/>
      <c r="D61" s="34"/>
      <c r="E61" s="34"/>
      <c r="F61" s="34"/>
      <c r="G61" s="35" t="str">
        <f>IF(E60+F60=G60," ","!")</f>
        <v> </v>
      </c>
      <c r="H61" s="2"/>
      <c r="I61" s="2"/>
    </row>
    <row r="62" spans="1:9" ht="15.75" customHeight="1">
      <c r="A62" s="51" t="s">
        <v>11</v>
      </c>
      <c r="B62" s="52"/>
      <c r="C62" s="52"/>
      <c r="D62" s="28"/>
      <c r="E62" s="28"/>
      <c r="F62" s="28"/>
      <c r="G62" s="27"/>
      <c r="H62" s="2"/>
      <c r="I62" s="2"/>
    </row>
    <row r="63" spans="1:9" ht="15.75" customHeight="1">
      <c r="A63" s="24"/>
      <c r="B63" s="28"/>
      <c r="C63" s="28"/>
      <c r="D63" s="28"/>
      <c r="E63" s="28"/>
      <c r="F63" s="52" t="s">
        <v>14</v>
      </c>
      <c r="G63" s="53"/>
      <c r="H63" s="2"/>
      <c r="I63" s="2"/>
    </row>
    <row r="64" spans="1:9" ht="15.75" customHeight="1">
      <c r="A64" s="24"/>
      <c r="B64" s="28"/>
      <c r="C64" s="28"/>
      <c r="D64" s="28"/>
      <c r="E64" s="28"/>
      <c r="F64" s="28"/>
      <c r="G64" s="27"/>
      <c r="H64" s="2"/>
      <c r="I64" s="2"/>
    </row>
    <row r="65" spans="1:9" ht="15.75" customHeight="1" thickBot="1">
      <c r="A65" s="24"/>
      <c r="B65" s="28"/>
      <c r="C65" s="28"/>
      <c r="D65" s="28"/>
      <c r="E65" s="28"/>
      <c r="F65" s="28"/>
      <c r="G65" s="27"/>
      <c r="H65" s="2"/>
      <c r="I65" s="2"/>
    </row>
    <row r="66" spans="1:9" ht="15.75" customHeight="1" thickTop="1">
      <c r="A66" s="54" t="s">
        <v>37</v>
      </c>
      <c r="B66" s="55"/>
      <c r="C66" s="55"/>
      <c r="D66" s="55"/>
      <c r="E66" s="55"/>
      <c r="F66" s="55"/>
      <c r="G66" s="56"/>
      <c r="H66" s="2"/>
      <c r="I66" s="2"/>
    </row>
    <row r="67" spans="1:9" ht="15.75" customHeight="1">
      <c r="A67" s="60" t="s">
        <v>0</v>
      </c>
      <c r="B67" s="61" t="s">
        <v>1</v>
      </c>
      <c r="C67" s="61" t="s">
        <v>2</v>
      </c>
      <c r="D67" s="61" t="s">
        <v>33</v>
      </c>
      <c r="E67" s="5">
        <v>60</v>
      </c>
      <c r="F67" s="5">
        <v>60</v>
      </c>
      <c r="G67" s="8">
        <v>120</v>
      </c>
      <c r="H67" s="2"/>
      <c r="I67" s="2"/>
    </row>
    <row r="68" spans="1:9" ht="15.75" customHeight="1">
      <c r="A68" s="60"/>
      <c r="B68" s="61"/>
      <c r="C68" s="61"/>
      <c r="D68" s="61"/>
      <c r="E68" s="5" t="s">
        <v>3</v>
      </c>
      <c r="F68" s="5" t="s">
        <v>4</v>
      </c>
      <c r="G68" s="8" t="s">
        <v>5</v>
      </c>
      <c r="H68" s="2"/>
      <c r="I68" s="2"/>
    </row>
    <row r="69" spans="1:7" ht="15.75" customHeight="1">
      <c r="A69" s="9" t="s">
        <v>6</v>
      </c>
      <c r="B69" s="7" t="s">
        <v>70</v>
      </c>
      <c r="C69" s="7" t="s">
        <v>51</v>
      </c>
      <c r="D69" s="6" t="s">
        <v>33</v>
      </c>
      <c r="E69" s="6">
        <v>366</v>
      </c>
      <c r="F69" s="6">
        <v>181</v>
      </c>
      <c r="G69" s="10">
        <f>SUM(E69:F69)</f>
        <v>547</v>
      </c>
    </row>
    <row r="70" spans="1:7" ht="15.75" customHeight="1">
      <c r="A70" s="9" t="s">
        <v>7</v>
      </c>
      <c r="B70" s="7" t="s">
        <v>74</v>
      </c>
      <c r="C70" s="7" t="s">
        <v>49</v>
      </c>
      <c r="D70" s="6" t="s">
        <v>33</v>
      </c>
      <c r="E70" s="6">
        <v>375</v>
      </c>
      <c r="F70" s="6">
        <v>172</v>
      </c>
      <c r="G70" s="10">
        <f>SUM(E70:F70)</f>
        <v>547</v>
      </c>
    </row>
    <row r="71" spans="1:7" ht="15.75" customHeight="1">
      <c r="A71" s="9" t="s">
        <v>8</v>
      </c>
      <c r="B71" s="7" t="s">
        <v>69</v>
      </c>
      <c r="C71" s="7" t="s">
        <v>49</v>
      </c>
      <c r="D71" s="6" t="s">
        <v>33</v>
      </c>
      <c r="E71" s="6">
        <v>357</v>
      </c>
      <c r="F71" s="6">
        <v>185</v>
      </c>
      <c r="G71" s="10">
        <f>SUM(E71:F71)</f>
        <v>542</v>
      </c>
    </row>
    <row r="72" spans="1:7" ht="15.75" customHeight="1">
      <c r="A72" s="9" t="s">
        <v>9</v>
      </c>
      <c r="B72" s="7" t="s">
        <v>71</v>
      </c>
      <c r="C72" s="7" t="s">
        <v>72</v>
      </c>
      <c r="D72" s="6" t="s">
        <v>33</v>
      </c>
      <c r="E72" s="6">
        <v>363</v>
      </c>
      <c r="F72" s="6">
        <v>166</v>
      </c>
      <c r="G72" s="10">
        <f>SUM(E72:F72)</f>
        <v>529</v>
      </c>
    </row>
    <row r="73" spans="1:7" ht="15.75" customHeight="1">
      <c r="A73" s="9" t="s">
        <v>10</v>
      </c>
      <c r="B73" s="7" t="s">
        <v>73</v>
      </c>
      <c r="C73" s="7" t="s">
        <v>49</v>
      </c>
      <c r="D73" s="6" t="s">
        <v>33</v>
      </c>
      <c r="E73" s="6">
        <v>354</v>
      </c>
      <c r="F73" s="6">
        <v>162</v>
      </c>
      <c r="G73" s="10">
        <f>SUM(E73:F73)</f>
        <v>516</v>
      </c>
    </row>
    <row r="74" spans="1:7" ht="15.75" customHeight="1">
      <c r="A74" s="46" t="s">
        <v>12</v>
      </c>
      <c r="B74" s="47"/>
      <c r="C74" s="47"/>
      <c r="D74" s="47"/>
      <c r="E74" s="6">
        <f>SUM(E69:E73)</f>
        <v>1815</v>
      </c>
      <c r="F74" s="6">
        <f>SUM(F69:F73)</f>
        <v>866</v>
      </c>
      <c r="G74" s="10">
        <f>SUM(G69:G73)</f>
        <v>2681</v>
      </c>
    </row>
    <row r="75" spans="1:7" ht="15.75" customHeight="1">
      <c r="A75" s="46"/>
      <c r="B75" s="47"/>
      <c r="C75" s="47"/>
      <c r="D75" s="47"/>
      <c r="E75" s="47"/>
      <c r="F75" s="47"/>
      <c r="G75" s="50"/>
    </row>
    <row r="76" spans="1:7" ht="15.75" customHeight="1" thickBot="1">
      <c r="A76" s="48" t="s">
        <v>13</v>
      </c>
      <c r="B76" s="49"/>
      <c r="C76" s="49"/>
      <c r="D76" s="49"/>
      <c r="E76" s="12">
        <f>SUM(E69:E73)-SUMIF(G69:G73,MIN(G69:G73),E69:E73)</f>
        <v>1461</v>
      </c>
      <c r="F76" s="12">
        <f>SUM(F69:F73)-SUMIF(G69:G73,MIN(G69:G73),F69:F73)</f>
        <v>704</v>
      </c>
      <c r="G76" s="13">
        <f>SUM(G69:G73)-MIN(G69:G73)</f>
        <v>2165</v>
      </c>
    </row>
    <row r="77" spans="1:7" ht="15.75" customHeight="1" thickTop="1">
      <c r="A77" s="33"/>
      <c r="B77" s="34"/>
      <c r="C77" s="34"/>
      <c r="D77" s="34"/>
      <c r="E77" s="34"/>
      <c r="F77" s="34"/>
      <c r="G77" s="36"/>
    </row>
    <row r="78" spans="1:7" ht="15.75" customHeight="1">
      <c r="A78" s="51" t="s">
        <v>11</v>
      </c>
      <c r="B78" s="52"/>
      <c r="C78" s="52"/>
      <c r="D78" s="28"/>
      <c r="E78" s="28"/>
      <c r="F78" s="28"/>
      <c r="G78" s="27"/>
    </row>
    <row r="79" spans="1:7" ht="15.75" customHeight="1">
      <c r="A79" s="24"/>
      <c r="B79" s="28"/>
      <c r="C79" s="28"/>
      <c r="D79" s="28"/>
      <c r="E79" s="28"/>
      <c r="F79" s="52" t="s">
        <v>14</v>
      </c>
      <c r="G79" s="53"/>
    </row>
    <row r="80" spans="1:7" ht="15.75" customHeight="1">
      <c r="A80" s="24"/>
      <c r="B80" s="28"/>
      <c r="C80" s="28"/>
      <c r="D80" s="28"/>
      <c r="E80" s="28"/>
      <c r="F80" s="28"/>
      <c r="G80" s="27"/>
    </row>
    <row r="81" spans="1:7" ht="15.75" customHeight="1" thickBot="1">
      <c r="A81" s="24"/>
      <c r="B81" s="28"/>
      <c r="C81" s="28"/>
      <c r="D81" s="28"/>
      <c r="E81" s="28"/>
      <c r="F81" s="28"/>
      <c r="G81" s="27"/>
    </row>
    <row r="82" spans="1:7" ht="15.75" customHeight="1" thickTop="1">
      <c r="A82" s="54" t="s">
        <v>38</v>
      </c>
      <c r="B82" s="55"/>
      <c r="C82" s="55"/>
      <c r="D82" s="55"/>
      <c r="E82" s="55"/>
      <c r="F82" s="55"/>
      <c r="G82" s="56"/>
    </row>
    <row r="83" spans="1:7" ht="15.75" customHeight="1">
      <c r="A83" s="60" t="s">
        <v>0</v>
      </c>
      <c r="B83" s="61" t="s">
        <v>1</v>
      </c>
      <c r="C83" s="61" t="s">
        <v>2</v>
      </c>
      <c r="D83" s="61" t="s">
        <v>34</v>
      </c>
      <c r="E83" s="5">
        <v>60</v>
      </c>
      <c r="F83" s="5">
        <v>60</v>
      </c>
      <c r="G83" s="8">
        <v>120</v>
      </c>
    </row>
    <row r="84" spans="1:7" ht="15.75" customHeight="1">
      <c r="A84" s="60"/>
      <c r="B84" s="61"/>
      <c r="C84" s="61"/>
      <c r="D84" s="61"/>
      <c r="E84" s="5" t="s">
        <v>3</v>
      </c>
      <c r="F84" s="5" t="s">
        <v>4</v>
      </c>
      <c r="G84" s="8" t="s">
        <v>5</v>
      </c>
    </row>
    <row r="85" spans="1:7" ht="15.75" customHeight="1">
      <c r="A85" s="9" t="s">
        <v>6</v>
      </c>
      <c r="B85" s="16" t="s">
        <v>67</v>
      </c>
      <c r="C85" s="16" t="s">
        <v>68</v>
      </c>
      <c r="D85" s="15" t="s">
        <v>34</v>
      </c>
      <c r="E85" s="15">
        <v>353</v>
      </c>
      <c r="F85" s="15">
        <v>185</v>
      </c>
      <c r="G85" s="10">
        <f>SUM(E85:F85)</f>
        <v>538</v>
      </c>
    </row>
    <row r="86" spans="1:7" ht="15.75" customHeight="1">
      <c r="A86" s="9" t="s">
        <v>7</v>
      </c>
      <c r="B86" s="16" t="s">
        <v>66</v>
      </c>
      <c r="C86" s="16" t="s">
        <v>59</v>
      </c>
      <c r="D86" s="15" t="s">
        <v>34</v>
      </c>
      <c r="E86" s="15">
        <v>353</v>
      </c>
      <c r="F86" s="15">
        <v>184</v>
      </c>
      <c r="G86" s="10">
        <f>SUM(E86:F86)</f>
        <v>537</v>
      </c>
    </row>
    <row r="87" spans="1:7" ht="15.75" customHeight="1">
      <c r="A87" s="9" t="s">
        <v>8</v>
      </c>
      <c r="B87" s="16" t="s">
        <v>62</v>
      </c>
      <c r="C87" s="16" t="s">
        <v>63</v>
      </c>
      <c r="D87" s="15" t="s">
        <v>34</v>
      </c>
      <c r="E87" s="15">
        <v>338</v>
      </c>
      <c r="F87" s="15">
        <v>155</v>
      </c>
      <c r="G87" s="10">
        <f>SUM(E87:F87)</f>
        <v>493</v>
      </c>
    </row>
    <row r="88" spans="1:7" ht="15.75" customHeight="1">
      <c r="A88" s="9" t="s">
        <v>9</v>
      </c>
      <c r="B88" s="16" t="s">
        <v>83</v>
      </c>
      <c r="C88" s="16" t="s">
        <v>65</v>
      </c>
      <c r="D88" s="15" t="s">
        <v>34</v>
      </c>
      <c r="E88" s="15">
        <v>312</v>
      </c>
      <c r="F88" s="15">
        <v>172</v>
      </c>
      <c r="G88" s="10">
        <f>SUM(E88:F88)</f>
        <v>484</v>
      </c>
    </row>
    <row r="89" spans="1:7" ht="15.75" customHeight="1">
      <c r="A89" s="9" t="s">
        <v>10</v>
      </c>
      <c r="B89" s="16" t="s">
        <v>64</v>
      </c>
      <c r="C89" s="16" t="s">
        <v>65</v>
      </c>
      <c r="D89" s="15" t="s">
        <v>34</v>
      </c>
      <c r="E89" s="15">
        <v>333</v>
      </c>
      <c r="F89" s="15">
        <v>150</v>
      </c>
      <c r="G89" s="10">
        <f>SUM(E89:F89)</f>
        <v>483</v>
      </c>
    </row>
    <row r="90" spans="1:7" ht="15.75" customHeight="1">
      <c r="A90" s="46" t="s">
        <v>12</v>
      </c>
      <c r="B90" s="47"/>
      <c r="C90" s="47"/>
      <c r="D90" s="47"/>
      <c r="E90" s="6">
        <f>SUM(E85:E89)</f>
        <v>1689</v>
      </c>
      <c r="F90" s="6">
        <f>SUM(F85:F89)</f>
        <v>846</v>
      </c>
      <c r="G90" s="10">
        <f>SUM(G85:G89)</f>
        <v>2535</v>
      </c>
    </row>
    <row r="91" spans="1:7" ht="15.75" customHeight="1">
      <c r="A91" s="46"/>
      <c r="B91" s="47"/>
      <c r="C91" s="47"/>
      <c r="D91" s="47"/>
      <c r="E91" s="47"/>
      <c r="F91" s="47"/>
      <c r="G91" s="50"/>
    </row>
    <row r="92" spans="1:7" ht="15.75" customHeight="1" thickBot="1">
      <c r="A92" s="48" t="s">
        <v>13</v>
      </c>
      <c r="B92" s="49"/>
      <c r="C92" s="49"/>
      <c r="D92" s="49"/>
      <c r="E92" s="12">
        <f>SUM(E85:E89)-SUMIF(G85:G89,MIN(G85:G89),E85:E89)</f>
        <v>1356</v>
      </c>
      <c r="F92" s="12">
        <f>SUM(F85:F89)-SUMIF(G85:G89,MIN(G85:G89),F85:F89)</f>
        <v>696</v>
      </c>
      <c r="G92" s="17">
        <f>SUM(G85:G89)-MIN(G85:G89)</f>
        <v>2052</v>
      </c>
    </row>
    <row r="93" spans="1:7" ht="15.75" customHeight="1" thickTop="1">
      <c r="A93" s="33"/>
      <c r="B93" s="34"/>
      <c r="C93" s="34"/>
      <c r="D93" s="34"/>
      <c r="E93" s="34"/>
      <c r="F93" s="34"/>
      <c r="G93" s="36"/>
    </row>
    <row r="94" spans="1:7" ht="15.75" customHeight="1">
      <c r="A94" s="51" t="s">
        <v>11</v>
      </c>
      <c r="B94" s="52"/>
      <c r="C94" s="52"/>
      <c r="D94" s="28"/>
      <c r="E94" s="28"/>
      <c r="F94" s="28"/>
      <c r="G94" s="27"/>
    </row>
    <row r="95" spans="1:7" ht="15.75" customHeight="1">
      <c r="A95" s="24"/>
      <c r="B95" s="28"/>
      <c r="C95" s="28"/>
      <c r="D95" s="28"/>
      <c r="E95" s="28"/>
      <c r="F95" s="52" t="s">
        <v>14</v>
      </c>
      <c r="G95" s="53"/>
    </row>
    <row r="96" spans="1:7" ht="15.75" customHeight="1">
      <c r="A96" s="24"/>
      <c r="B96" s="28"/>
      <c r="C96" s="28"/>
      <c r="D96" s="28"/>
      <c r="E96" s="28"/>
      <c r="F96" s="28"/>
      <c r="G96" s="27"/>
    </row>
    <row r="97" spans="1:7" ht="15.75" customHeight="1">
      <c r="A97" s="40"/>
      <c r="B97" s="41"/>
      <c r="C97" s="41"/>
      <c r="D97" s="41"/>
      <c r="E97" s="41"/>
      <c r="F97" s="41"/>
      <c r="G97" s="42"/>
    </row>
    <row r="98" spans="1:7" ht="15.75" customHeight="1" thickBot="1">
      <c r="A98" s="43"/>
      <c r="B98" s="44"/>
      <c r="C98" s="44"/>
      <c r="D98" s="44"/>
      <c r="E98" s="44"/>
      <c r="F98" s="44"/>
      <c r="G98" s="45"/>
    </row>
    <row r="99" ht="15.75" customHeight="1" thickTop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60">
    <mergeCell ref="A91:G91"/>
    <mergeCell ref="A94:C94"/>
    <mergeCell ref="F95:G95"/>
    <mergeCell ref="A83:A84"/>
    <mergeCell ref="B83:B84"/>
    <mergeCell ref="C83:C84"/>
    <mergeCell ref="D83:D84"/>
    <mergeCell ref="A92:D92"/>
    <mergeCell ref="A41:D41"/>
    <mergeCell ref="A42:G42"/>
    <mergeCell ref="A66:G66"/>
    <mergeCell ref="A67:A68"/>
    <mergeCell ref="B67:B68"/>
    <mergeCell ref="C67:C68"/>
    <mergeCell ref="D67:D68"/>
    <mergeCell ref="A62:C62"/>
    <mergeCell ref="F63:G63"/>
    <mergeCell ref="A45:C45"/>
    <mergeCell ref="A1:G1"/>
    <mergeCell ref="A2:A3"/>
    <mergeCell ref="D51:D52"/>
    <mergeCell ref="A29:C29"/>
    <mergeCell ref="F30:G30"/>
    <mergeCell ref="A33:G33"/>
    <mergeCell ref="A34:A35"/>
    <mergeCell ref="B34:B35"/>
    <mergeCell ref="C34:C35"/>
    <mergeCell ref="D34:D35"/>
    <mergeCell ref="D18:D19"/>
    <mergeCell ref="B2:B3"/>
    <mergeCell ref="C2:C3"/>
    <mergeCell ref="D2:D3"/>
    <mergeCell ref="A9:D9"/>
    <mergeCell ref="A11:D11"/>
    <mergeCell ref="A26:G26"/>
    <mergeCell ref="A27:D27"/>
    <mergeCell ref="A10:G10"/>
    <mergeCell ref="A25:D25"/>
    <mergeCell ref="A17:G17"/>
    <mergeCell ref="A18:A19"/>
    <mergeCell ref="B18:B19"/>
    <mergeCell ref="C18:C19"/>
    <mergeCell ref="A13:C13"/>
    <mergeCell ref="F14:G14"/>
    <mergeCell ref="A43:D43"/>
    <mergeCell ref="A58:D58"/>
    <mergeCell ref="A59:G59"/>
    <mergeCell ref="A60:D60"/>
    <mergeCell ref="F46:G46"/>
    <mergeCell ref="A50:G50"/>
    <mergeCell ref="A51:A52"/>
    <mergeCell ref="B51:B52"/>
    <mergeCell ref="C51:C52"/>
    <mergeCell ref="A74:D74"/>
    <mergeCell ref="A76:D76"/>
    <mergeCell ref="A75:G75"/>
    <mergeCell ref="A90:D90"/>
    <mergeCell ref="A78:C78"/>
    <mergeCell ref="F79:G79"/>
    <mergeCell ref="A82:G82"/>
  </mergeCells>
  <printOptions/>
  <pageMargins left="0.7874015748031497" right="0.7874015748031497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22" sqref="B22:G36"/>
    </sheetView>
  </sheetViews>
  <sheetFormatPr defaultColWidth="9.140625" defaultRowHeight="12.75"/>
  <cols>
    <col min="1" max="1" width="4.7109375" style="2" customWidth="1"/>
    <col min="2" max="2" width="20.7109375" style="2" customWidth="1"/>
    <col min="3" max="3" width="15.7109375" style="2" customWidth="1"/>
    <col min="4" max="4" width="10.7109375" style="2" customWidth="1"/>
    <col min="5" max="6" width="8.7109375" style="2" customWidth="1"/>
    <col min="7" max="7" width="10.7109375" style="2" customWidth="1"/>
  </cols>
  <sheetData>
    <row r="1" spans="1:11" ht="18" customHeight="1" thickTop="1">
      <c r="A1" s="54" t="s">
        <v>15</v>
      </c>
      <c r="B1" s="55"/>
      <c r="C1" s="55"/>
      <c r="D1" s="55"/>
      <c r="E1" s="55"/>
      <c r="F1" s="55"/>
      <c r="G1" s="56"/>
      <c r="H1" s="4"/>
      <c r="I1" s="4"/>
      <c r="J1" s="4"/>
      <c r="K1" s="4"/>
    </row>
    <row r="2" spans="1:7" ht="18" customHeight="1">
      <c r="A2" s="9" t="s">
        <v>16</v>
      </c>
      <c r="B2" s="6" t="s">
        <v>1</v>
      </c>
      <c r="C2" s="6" t="s">
        <v>2</v>
      </c>
      <c r="D2" s="6" t="s">
        <v>17</v>
      </c>
      <c r="E2" s="6" t="s">
        <v>18</v>
      </c>
      <c r="F2" s="6" t="s">
        <v>4</v>
      </c>
      <c r="G2" s="11" t="s">
        <v>5</v>
      </c>
    </row>
    <row r="3" spans="1:7" ht="18" customHeight="1">
      <c r="A3" s="18">
        <v>1</v>
      </c>
      <c r="B3" s="7" t="str">
        <f>Munka1!B20</f>
        <v>DRAJKÓ Gabriella</v>
      </c>
      <c r="C3" s="7" t="str">
        <f>Munka1!C20</f>
        <v>BKV Előre</v>
      </c>
      <c r="D3" s="6" t="str">
        <f>Munka1!D20</f>
        <v>B.pest</v>
      </c>
      <c r="E3" s="6">
        <f>Munka1!E20</f>
        <v>355</v>
      </c>
      <c r="F3" s="6">
        <f>Munka1!F20</f>
        <v>220</v>
      </c>
      <c r="G3" s="10">
        <f>Munka1!G20</f>
        <v>575</v>
      </c>
    </row>
    <row r="4" spans="1:7" ht="18" customHeight="1">
      <c r="A4" s="18">
        <v>2</v>
      </c>
      <c r="B4" s="7" t="str">
        <f>Munka1!B21</f>
        <v>FEGYVERES Petra</v>
      </c>
      <c r="C4" s="7" t="str">
        <f>Munka1!C21</f>
        <v>FTC</v>
      </c>
      <c r="D4" s="6" t="str">
        <f>Munka1!D21</f>
        <v>B.pest</v>
      </c>
      <c r="E4" s="6">
        <f>Munka1!E21</f>
        <v>352</v>
      </c>
      <c r="F4" s="6">
        <f>Munka1!F21</f>
        <v>190</v>
      </c>
      <c r="G4" s="10">
        <f>Munka1!G21</f>
        <v>542</v>
      </c>
    </row>
    <row r="5" spans="1:7" ht="18" customHeight="1">
      <c r="A5" s="18">
        <v>3</v>
      </c>
      <c r="B5" s="7" t="str">
        <f>Munka1!B22</f>
        <v>CSUKA Zsanett</v>
      </c>
      <c r="C5" s="7" t="str">
        <f>Munka1!C22</f>
        <v>FTC</v>
      </c>
      <c r="D5" s="6" t="str">
        <f>Munka1!D22</f>
        <v>B.pest</v>
      </c>
      <c r="E5" s="6">
        <f>Munka1!E22</f>
        <v>354</v>
      </c>
      <c r="F5" s="6">
        <f>Munka1!F22</f>
        <v>183</v>
      </c>
      <c r="G5" s="10">
        <f>Munka1!G22</f>
        <v>537</v>
      </c>
    </row>
    <row r="6" spans="1:7" ht="18" customHeight="1">
      <c r="A6" s="18">
        <v>4</v>
      </c>
      <c r="B6" s="7" t="str">
        <f>Munka1!B23</f>
        <v>TAKÁCS Anita</v>
      </c>
      <c r="C6" s="7" t="str">
        <f>Munka1!C23</f>
        <v>Rákoshegyi VSE</v>
      </c>
      <c r="D6" s="6" t="str">
        <f>Munka1!D23</f>
        <v>B.pest</v>
      </c>
      <c r="E6" s="6">
        <f>Munka1!E23</f>
        <v>355</v>
      </c>
      <c r="F6" s="6">
        <f>Munka1!F23</f>
        <v>164</v>
      </c>
      <c r="G6" s="10">
        <f>Munka1!G23</f>
        <v>519</v>
      </c>
    </row>
    <row r="7" spans="1:7" ht="18" customHeight="1">
      <c r="A7" s="18">
        <v>5</v>
      </c>
      <c r="B7" s="7" t="str">
        <f>Munka1!B36</f>
        <v>TÓTH BAGI Anikó</v>
      </c>
      <c r="C7" s="7" t="str">
        <f>Munka1!C36</f>
        <v>KŐSZOLG SC</v>
      </c>
      <c r="D7" s="6" t="str">
        <f>Munka1!D36</f>
        <v>kelet</v>
      </c>
      <c r="E7" s="6">
        <f>Munka1!E36</f>
        <v>350</v>
      </c>
      <c r="F7" s="6">
        <f>Munka1!F36</f>
        <v>167</v>
      </c>
      <c r="G7" s="10">
        <f>Munka1!G36</f>
        <v>517</v>
      </c>
    </row>
    <row r="8" spans="1:7" ht="18" customHeight="1">
      <c r="A8" s="18">
        <v>6</v>
      </c>
      <c r="B8" s="7" t="str">
        <f>Munka1!B24</f>
        <v>KACKSTADTER Bea</v>
      </c>
      <c r="C8" s="7" t="str">
        <f>Munka1!C24</f>
        <v>FTC</v>
      </c>
      <c r="D8" s="6" t="str">
        <f>Munka1!D24</f>
        <v>B.pest</v>
      </c>
      <c r="E8" s="6">
        <f>Munka1!E24</f>
        <v>356</v>
      </c>
      <c r="F8" s="6">
        <f>Munka1!F24</f>
        <v>158</v>
      </c>
      <c r="G8" s="10">
        <f>Munka1!G24</f>
        <v>514</v>
      </c>
    </row>
    <row r="9" spans="1:7" ht="18" customHeight="1">
      <c r="A9" s="18">
        <v>7</v>
      </c>
      <c r="B9" s="7" t="str">
        <f>Munka1!B37</f>
        <v>KASZÁS Krisztina</v>
      </c>
      <c r="C9" s="7" t="str">
        <f>Munka1!C37</f>
        <v>Amazon TSE</v>
      </c>
      <c r="D9" s="6" t="str">
        <f>Munka1!D37</f>
        <v>kelet</v>
      </c>
      <c r="E9" s="6">
        <f>Munka1!E37</f>
        <v>347</v>
      </c>
      <c r="F9" s="6">
        <f>Munka1!F37</f>
        <v>159</v>
      </c>
      <c r="G9" s="10">
        <f>Munka1!G37</f>
        <v>506</v>
      </c>
    </row>
    <row r="10" spans="1:7" ht="18" customHeight="1">
      <c r="A10" s="18">
        <v>8</v>
      </c>
      <c r="B10" s="7" t="str">
        <f>Munka1!B38</f>
        <v>TÓTH Enikő</v>
      </c>
      <c r="C10" s="7" t="str">
        <f>Munka1!C38</f>
        <v>Amazon TSE</v>
      </c>
      <c r="D10" s="6" t="str">
        <f>Munka1!D38</f>
        <v>kelet</v>
      </c>
      <c r="E10" s="6">
        <f>Munka1!E38</f>
        <v>347</v>
      </c>
      <c r="F10" s="6">
        <f>Munka1!F38</f>
        <v>157</v>
      </c>
      <c r="G10" s="10">
        <f>Munka1!G38</f>
        <v>504</v>
      </c>
    </row>
    <row r="11" spans="1:7" ht="18" customHeight="1">
      <c r="A11" s="18">
        <v>9</v>
      </c>
      <c r="B11" s="7" t="str">
        <f>Munka1!B4</f>
        <v>SUHAI Éva</v>
      </c>
      <c r="C11" s="7" t="str">
        <f>Munka1!C4</f>
        <v>Tatabánya SC</v>
      </c>
      <c r="D11" s="6" t="str">
        <f>Munka1!D4</f>
        <v>nyugat</v>
      </c>
      <c r="E11" s="6">
        <f>Munka1!E4</f>
        <v>327</v>
      </c>
      <c r="F11" s="6">
        <f>Munka1!F4</f>
        <v>175</v>
      </c>
      <c r="G11" s="10">
        <f>Munka1!G4</f>
        <v>502</v>
      </c>
    </row>
    <row r="12" spans="1:7" ht="18" customHeight="1">
      <c r="A12" s="18">
        <v>10</v>
      </c>
      <c r="B12" s="7" t="str">
        <f>Munka1!B5</f>
        <v>IMRE Viktória</v>
      </c>
      <c r="C12" s="7" t="str">
        <f>Munka1!C5</f>
        <v>Perenye</v>
      </c>
      <c r="D12" s="6" t="str">
        <f>Munka1!D5</f>
        <v>nyugat</v>
      </c>
      <c r="E12" s="6">
        <f>Munka1!E5</f>
        <v>334</v>
      </c>
      <c r="F12" s="6">
        <f>Munka1!F5</f>
        <v>165</v>
      </c>
      <c r="G12" s="10">
        <f>Munka1!G5</f>
        <v>499</v>
      </c>
    </row>
    <row r="13" spans="1:7" ht="18" customHeight="1">
      <c r="A13" s="18">
        <v>11</v>
      </c>
      <c r="B13" s="7" t="str">
        <f>Munka1!B39</f>
        <v>FORRÓ Anita</v>
      </c>
      <c r="C13" s="7" t="str">
        <f>Munka1!C39</f>
        <v>Amazon TSE</v>
      </c>
      <c r="D13" s="6" t="str">
        <f>Munka1!D39</f>
        <v>kelet</v>
      </c>
      <c r="E13" s="6">
        <f>Munka1!E39</f>
        <v>338</v>
      </c>
      <c r="F13" s="6">
        <f>Munka1!F39</f>
        <v>141</v>
      </c>
      <c r="G13" s="10">
        <f>Munka1!G39</f>
        <v>479</v>
      </c>
    </row>
    <row r="14" spans="1:7" ht="18" customHeight="1">
      <c r="A14" s="18">
        <v>12</v>
      </c>
      <c r="B14" s="7" t="str">
        <f>Munka1!B6</f>
        <v>MÉHÉSZ Anita</v>
      </c>
      <c r="C14" s="7" t="str">
        <f>Munka1!C6</f>
        <v>Tatabánya SC</v>
      </c>
      <c r="D14" s="6" t="str">
        <f>Munka1!D6</f>
        <v>nyugat</v>
      </c>
      <c r="E14" s="6">
        <f>Munka1!E6</f>
        <v>335</v>
      </c>
      <c r="F14" s="6">
        <f>Munka1!F6</f>
        <v>141</v>
      </c>
      <c r="G14" s="10">
        <f>Munka1!G6</f>
        <v>476</v>
      </c>
    </row>
    <row r="15" spans="1:7" ht="18" customHeight="1">
      <c r="A15" s="18">
        <v>13</v>
      </c>
      <c r="B15" s="7" t="str">
        <f>Munka1!B7</f>
        <v>SZABÓ Márta</v>
      </c>
      <c r="C15" s="7" t="str">
        <f>Munka1!C7</f>
        <v>ZTE - ZÁÉV</v>
      </c>
      <c r="D15" s="6" t="str">
        <f>Munka1!D7</f>
        <v>nyugat</v>
      </c>
      <c r="E15" s="6">
        <f>Munka1!E7</f>
        <v>336</v>
      </c>
      <c r="F15" s="6">
        <f>Munka1!F7</f>
        <v>137</v>
      </c>
      <c r="G15" s="10">
        <f>Munka1!G7</f>
        <v>473</v>
      </c>
    </row>
    <row r="16" spans="1:7" ht="18" customHeight="1">
      <c r="A16" s="18">
        <v>14</v>
      </c>
      <c r="B16" s="7" t="str">
        <f>Munka1!B8</f>
        <v>ERDÉSZ Nóra</v>
      </c>
      <c r="C16" s="7" t="str">
        <f>Munka1!C8</f>
        <v>Perenye</v>
      </c>
      <c r="D16" s="6" t="str">
        <f>Munka1!D8</f>
        <v>nyugat</v>
      </c>
      <c r="E16" s="6">
        <f>Munka1!E8</f>
        <v>314</v>
      </c>
      <c r="F16" s="6">
        <f>Munka1!F8</f>
        <v>137</v>
      </c>
      <c r="G16" s="10">
        <f>Munka1!G8</f>
        <v>451</v>
      </c>
    </row>
    <row r="17" spans="1:7" ht="18" customHeight="1" thickBot="1">
      <c r="A17" s="19">
        <v>15</v>
      </c>
      <c r="B17" s="20" t="str">
        <f>Munka1!B40</f>
        <v>SERES Edina</v>
      </c>
      <c r="C17" s="20" t="str">
        <f>Munka1!C40</f>
        <v>Szolnoki MÁV</v>
      </c>
      <c r="D17" s="21" t="str">
        <f>Munka1!D40</f>
        <v>kelet</v>
      </c>
      <c r="E17" s="21">
        <f>Munka1!E40</f>
        <v>320</v>
      </c>
      <c r="F17" s="21">
        <f>Munka1!F40</f>
        <v>116</v>
      </c>
      <c r="G17" s="22">
        <f>Munka1!G40</f>
        <v>436</v>
      </c>
    </row>
    <row r="18" spans="1:7" ht="18" customHeight="1" thickTop="1">
      <c r="A18" s="24"/>
      <c r="B18" s="25"/>
      <c r="C18" s="25"/>
      <c r="D18" s="25"/>
      <c r="E18" s="25"/>
      <c r="F18" s="25"/>
      <c r="G18" s="26"/>
    </row>
    <row r="19" spans="1:7" ht="18" customHeight="1" thickBot="1">
      <c r="A19" s="24"/>
      <c r="B19" s="25"/>
      <c r="C19" s="25"/>
      <c r="D19" s="25"/>
      <c r="E19" s="25"/>
      <c r="F19" s="25"/>
      <c r="G19" s="26"/>
    </row>
    <row r="20" spans="1:11" ht="18" customHeight="1" thickTop="1">
      <c r="A20" s="54" t="s">
        <v>29</v>
      </c>
      <c r="B20" s="55"/>
      <c r="C20" s="55"/>
      <c r="D20" s="55"/>
      <c r="E20" s="55"/>
      <c r="F20" s="55"/>
      <c r="G20" s="56"/>
      <c r="H20" s="4"/>
      <c r="I20" s="4"/>
      <c r="J20" s="4"/>
      <c r="K20" s="4"/>
    </row>
    <row r="21" spans="1:7" ht="18" customHeight="1">
      <c r="A21" s="9" t="s">
        <v>16</v>
      </c>
      <c r="B21" s="6" t="s">
        <v>1</v>
      </c>
      <c r="C21" s="6" t="s">
        <v>2</v>
      </c>
      <c r="D21" s="6" t="s">
        <v>17</v>
      </c>
      <c r="E21" s="6" t="s">
        <v>18</v>
      </c>
      <c r="F21" s="6" t="s">
        <v>4</v>
      </c>
      <c r="G21" s="11" t="s">
        <v>5</v>
      </c>
    </row>
    <row r="22" spans="1:7" ht="18" customHeight="1">
      <c r="A22" s="9" t="s">
        <v>6</v>
      </c>
      <c r="B22" s="7" t="str">
        <f>Munka1!B53</f>
        <v>PAPP István</v>
      </c>
      <c r="C22" s="7" t="str">
        <f>Munka1!C53</f>
        <v>ELMAX Pápa</v>
      </c>
      <c r="D22" s="6" t="str">
        <f>Munka1!D53</f>
        <v>nyugat</v>
      </c>
      <c r="E22" s="6">
        <f>Munka1!E53</f>
        <v>355</v>
      </c>
      <c r="F22" s="6">
        <f>Munka1!F53</f>
        <v>192</v>
      </c>
      <c r="G22" s="10">
        <f>Munka1!G53</f>
        <v>547</v>
      </c>
    </row>
    <row r="23" spans="1:7" ht="18" customHeight="1">
      <c r="A23" s="9" t="s">
        <v>7</v>
      </c>
      <c r="B23" s="7" t="str">
        <f>Munka1!B69</f>
        <v>BOZSONYIK Gergő</v>
      </c>
      <c r="C23" s="7" t="str">
        <f>Munka1!C69</f>
        <v>BKV Előre</v>
      </c>
      <c r="D23" s="6" t="str">
        <f>Munka1!D69</f>
        <v>B.pest</v>
      </c>
      <c r="E23" s="6">
        <f>Munka1!E69</f>
        <v>366</v>
      </c>
      <c r="F23" s="6">
        <f>Munka1!F69</f>
        <v>181</v>
      </c>
      <c r="G23" s="10">
        <f>Munka1!G69</f>
        <v>547</v>
      </c>
    </row>
    <row r="24" spans="1:7" ht="18" customHeight="1">
      <c r="A24" s="9" t="s">
        <v>8</v>
      </c>
      <c r="B24" s="7" t="str">
        <f>Munka1!B70</f>
        <v>KOVÁCS Péter</v>
      </c>
      <c r="C24" s="7" t="str">
        <f>Munka1!C70</f>
        <v>FTC</v>
      </c>
      <c r="D24" s="6" t="str">
        <f>Munka1!D70</f>
        <v>B.pest</v>
      </c>
      <c r="E24" s="6">
        <f>Munka1!E70</f>
        <v>375</v>
      </c>
      <c r="F24" s="6">
        <f>Munka1!F70</f>
        <v>172</v>
      </c>
      <c r="G24" s="10">
        <f>Munka1!G70</f>
        <v>547</v>
      </c>
    </row>
    <row r="25" spans="1:7" ht="18" customHeight="1">
      <c r="A25" s="9" t="s">
        <v>9</v>
      </c>
      <c r="B25" s="7" t="str">
        <f>Munka1!B71</f>
        <v>BATKI Tamás</v>
      </c>
      <c r="C25" s="7" t="str">
        <f>Munka1!C71</f>
        <v>FTC</v>
      </c>
      <c r="D25" s="6" t="str">
        <f>Munka1!D71</f>
        <v>B.pest</v>
      </c>
      <c r="E25" s="6">
        <f>Munka1!E71</f>
        <v>357</v>
      </c>
      <c r="F25" s="6">
        <f>Munka1!F71</f>
        <v>185</v>
      </c>
      <c r="G25" s="10">
        <f>Munka1!G71</f>
        <v>542</v>
      </c>
    </row>
    <row r="26" spans="1:7" ht="18" customHeight="1">
      <c r="A26" s="9" t="s">
        <v>10</v>
      </c>
      <c r="B26" s="7" t="str">
        <f>Munka1!B85</f>
        <v>SOMODI Károly</v>
      </c>
      <c r="C26" s="7" t="str">
        <f>Munka1!C85</f>
        <v>Tiszakécske VSC</v>
      </c>
      <c r="D26" s="6" t="str">
        <f>Munka1!D85</f>
        <v>kelet</v>
      </c>
      <c r="E26" s="6">
        <f>Munka1!E85</f>
        <v>353</v>
      </c>
      <c r="F26" s="6">
        <f>Munka1!F85</f>
        <v>185</v>
      </c>
      <c r="G26" s="10">
        <f>Munka1!G85</f>
        <v>538</v>
      </c>
    </row>
    <row r="27" spans="1:7" ht="18" customHeight="1">
      <c r="A27" s="9" t="s">
        <v>19</v>
      </c>
      <c r="B27" s="7" t="str">
        <f>Munka1!B86</f>
        <v>BÍRÓ Norbert</v>
      </c>
      <c r="C27" s="7" t="str">
        <f>Munka1!C86</f>
        <v>Szolnoki MÁV</v>
      </c>
      <c r="D27" s="6" t="str">
        <f>Munka1!D86</f>
        <v>kelet</v>
      </c>
      <c r="E27" s="6">
        <f>Munka1!E86</f>
        <v>353</v>
      </c>
      <c r="F27" s="6">
        <f>Munka1!F86</f>
        <v>184</v>
      </c>
      <c r="G27" s="10">
        <f>Munka1!G86</f>
        <v>537</v>
      </c>
    </row>
    <row r="28" spans="1:7" ht="18" customHeight="1">
      <c r="A28" s="9" t="s">
        <v>20</v>
      </c>
      <c r="B28" s="7" t="str">
        <f>Munka1!B54</f>
        <v>RUDOLF István</v>
      </c>
      <c r="C28" s="7" t="str">
        <f>Munka1!C54</f>
        <v>Soproni ASZOK</v>
      </c>
      <c r="D28" s="6" t="str">
        <f>Munka1!D54</f>
        <v>nyugat</v>
      </c>
      <c r="E28" s="6">
        <f>Munka1!E54</f>
        <v>356</v>
      </c>
      <c r="F28" s="6">
        <f>Munka1!F54</f>
        <v>178</v>
      </c>
      <c r="G28" s="10">
        <f>Munka1!G54</f>
        <v>534</v>
      </c>
    </row>
    <row r="29" spans="1:7" ht="18" customHeight="1">
      <c r="A29" s="9" t="s">
        <v>21</v>
      </c>
      <c r="B29" s="7" t="str">
        <f>Munka1!B72</f>
        <v>HESP Norbert</v>
      </c>
      <c r="C29" s="7" t="str">
        <f>Munka1!C72</f>
        <v>CHINOIN</v>
      </c>
      <c r="D29" s="6" t="str">
        <f>Munka1!D72</f>
        <v>B.pest</v>
      </c>
      <c r="E29" s="6">
        <f>Munka1!E72</f>
        <v>363</v>
      </c>
      <c r="F29" s="6">
        <f>Munka1!F72</f>
        <v>166</v>
      </c>
      <c r="G29" s="10">
        <f>Munka1!G72</f>
        <v>529</v>
      </c>
    </row>
    <row r="30" spans="1:7" ht="18" customHeight="1">
      <c r="A30" s="9" t="s">
        <v>22</v>
      </c>
      <c r="B30" s="7" t="str">
        <f>Munka1!B55</f>
        <v>HAJDÚ András</v>
      </c>
      <c r="C30" s="7" t="str">
        <f>Munka1!C55</f>
        <v>ELMAX Pápa</v>
      </c>
      <c r="D30" s="6" t="str">
        <f>Munka1!D55</f>
        <v>nyugat</v>
      </c>
      <c r="E30" s="6">
        <f>Munka1!E55</f>
        <v>342</v>
      </c>
      <c r="F30" s="6">
        <f>Munka1!F55</f>
        <v>177</v>
      </c>
      <c r="G30" s="10">
        <f>Munka1!G55</f>
        <v>519</v>
      </c>
    </row>
    <row r="31" spans="1:7" ht="18" customHeight="1">
      <c r="A31" s="9" t="s">
        <v>23</v>
      </c>
      <c r="B31" s="7" t="str">
        <f>Munka1!B73</f>
        <v>KOVÁCS Gábor</v>
      </c>
      <c r="C31" s="7" t="str">
        <f>Munka1!C73</f>
        <v>FTC</v>
      </c>
      <c r="D31" s="6" t="str">
        <f>Munka1!D73</f>
        <v>B.pest</v>
      </c>
      <c r="E31" s="6">
        <f>Munka1!E73</f>
        <v>354</v>
      </c>
      <c r="F31" s="6">
        <f>Munka1!F73</f>
        <v>162</v>
      </c>
      <c r="G31" s="10">
        <f>Munka1!G73</f>
        <v>516</v>
      </c>
    </row>
    <row r="32" spans="1:7" ht="18" customHeight="1">
      <c r="A32" s="9" t="s">
        <v>24</v>
      </c>
      <c r="B32" s="7" t="str">
        <f>Munka1!B56</f>
        <v>RUDOLF Balázs</v>
      </c>
      <c r="C32" s="7" t="str">
        <f>Munka1!C56</f>
        <v>Soproni ASZOK</v>
      </c>
      <c r="D32" s="6" t="str">
        <f>Munka1!D56</f>
        <v>nyugat</v>
      </c>
      <c r="E32" s="6">
        <f>Munka1!E56</f>
        <v>332</v>
      </c>
      <c r="F32" s="6">
        <f>Munka1!F56</f>
        <v>182</v>
      </c>
      <c r="G32" s="10">
        <f>Munka1!G56</f>
        <v>514</v>
      </c>
    </row>
    <row r="33" spans="1:7" ht="18" customHeight="1">
      <c r="A33" s="9" t="s">
        <v>25</v>
      </c>
      <c r="B33" s="7" t="str">
        <f>Munka1!B87</f>
        <v>RAKONCZAI László</v>
      </c>
      <c r="C33" s="7" t="str">
        <f>Munka1!C87</f>
        <v>H.m.vásárhely</v>
      </c>
      <c r="D33" s="6" t="str">
        <f>Munka1!D87</f>
        <v>kelet</v>
      </c>
      <c r="E33" s="6">
        <f>Munka1!E87</f>
        <v>338</v>
      </c>
      <c r="F33" s="6">
        <f>Munka1!F87</f>
        <v>155</v>
      </c>
      <c r="G33" s="10">
        <f>Munka1!G87</f>
        <v>493</v>
      </c>
    </row>
    <row r="34" spans="1:7" ht="18" customHeight="1">
      <c r="A34" s="9" t="s">
        <v>26</v>
      </c>
      <c r="B34" s="7" t="str">
        <f>Munka1!B57</f>
        <v>PETE Sándor</v>
      </c>
      <c r="C34" s="7" t="str">
        <f>Munka1!C57</f>
        <v>Soproni ASZOK</v>
      </c>
      <c r="D34" s="6" t="str">
        <f>Munka1!D57</f>
        <v>nyugat</v>
      </c>
      <c r="E34" s="6">
        <f>Munka1!E57</f>
        <v>319</v>
      </c>
      <c r="F34" s="6">
        <f>Munka1!F57</f>
        <v>167</v>
      </c>
      <c r="G34" s="10">
        <f>Munka1!G57</f>
        <v>486</v>
      </c>
    </row>
    <row r="35" spans="1:7" ht="18" customHeight="1">
      <c r="A35" s="9" t="s">
        <v>27</v>
      </c>
      <c r="B35" s="7" t="str">
        <f>Munka1!B88</f>
        <v>EPERJESI Csaba</v>
      </c>
      <c r="C35" s="7" t="str">
        <f>Munka1!C88</f>
        <v>FERRÓÉP Szeged</v>
      </c>
      <c r="D35" s="6" t="str">
        <f>Munka1!D88</f>
        <v>kelet</v>
      </c>
      <c r="E35" s="6">
        <f>Munka1!E88</f>
        <v>312</v>
      </c>
      <c r="F35" s="6">
        <f>Munka1!F88</f>
        <v>172</v>
      </c>
      <c r="G35" s="10">
        <f>Munka1!G88</f>
        <v>484</v>
      </c>
    </row>
    <row r="36" spans="1:7" ht="18" customHeight="1" thickBot="1">
      <c r="A36" s="23" t="s">
        <v>28</v>
      </c>
      <c r="B36" s="20" t="str">
        <f>Munka1!B89</f>
        <v>TÁTRAI Sándor</v>
      </c>
      <c r="C36" s="20" t="str">
        <f>Munka1!C89</f>
        <v>FERRÓÉP Szeged</v>
      </c>
      <c r="D36" s="21" t="str">
        <f>Munka1!D89</f>
        <v>kelet</v>
      </c>
      <c r="E36" s="21">
        <f>Munka1!E89</f>
        <v>333</v>
      </c>
      <c r="F36" s="21">
        <f>Munka1!F89</f>
        <v>150</v>
      </c>
      <c r="G36" s="22">
        <f>Munka1!G89</f>
        <v>483</v>
      </c>
    </row>
    <row r="37" spans="1:7" ht="18" customHeight="1" thickTop="1">
      <c r="A37" s="24"/>
      <c r="B37" s="25"/>
      <c r="C37" s="25"/>
      <c r="D37" s="25"/>
      <c r="E37" s="25"/>
      <c r="F37" s="25"/>
      <c r="G37" s="26"/>
    </row>
    <row r="38" spans="1:7" ht="18" customHeight="1">
      <c r="A38" s="51" t="s">
        <v>11</v>
      </c>
      <c r="B38" s="52"/>
      <c r="C38" s="52"/>
      <c r="D38" s="25"/>
      <c r="E38" s="25"/>
      <c r="F38" s="25"/>
      <c r="G38" s="26"/>
    </row>
    <row r="39" spans="1:7" ht="18" customHeight="1">
      <c r="A39" s="29"/>
      <c r="B39" s="25"/>
      <c r="C39" s="25"/>
      <c r="D39" s="25"/>
      <c r="E39" s="52" t="s">
        <v>30</v>
      </c>
      <c r="F39" s="52"/>
      <c r="G39" s="53"/>
    </row>
    <row r="40" spans="1:7" ht="15.75">
      <c r="A40" s="29"/>
      <c r="B40" s="25"/>
      <c r="C40" s="25"/>
      <c r="D40" s="25"/>
      <c r="E40" s="25"/>
      <c r="F40" s="25"/>
      <c r="G40" s="26"/>
    </row>
    <row r="41" spans="1:7" ht="16.5" thickBot="1">
      <c r="A41" s="30"/>
      <c r="B41" s="31"/>
      <c r="C41" s="31"/>
      <c r="D41" s="31"/>
      <c r="E41" s="31"/>
      <c r="F41" s="31"/>
      <c r="G41" s="32"/>
    </row>
    <row r="42" ht="16.5" thickTop="1"/>
  </sheetData>
  <mergeCells count="4">
    <mergeCell ref="A1:G1"/>
    <mergeCell ref="A20:G20"/>
    <mergeCell ref="A38:C38"/>
    <mergeCell ref="E39:G39"/>
  </mergeCells>
  <printOptions/>
  <pageMargins left="0.7874015748031497" right="0.7874015748031497" top="0.5905511811023623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NEMZETI SPORTSZÖVETSÉG NEMZET</cp:lastModifiedBy>
  <cp:lastPrinted>2005-02-02T12:01:23Z</cp:lastPrinted>
  <dcterms:created xsi:type="dcterms:W3CDTF">2004-12-28T10:35:39Z</dcterms:created>
  <dcterms:modified xsi:type="dcterms:W3CDTF">2005-02-02T12:03:24Z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1478539317</vt:i4>
  </property>
  <property fmtid="{D5CDD505-2E9C-101B-9397-08002B2CF9AE}" pid="3" name="_EmailSubject">
    <vt:lpwstr>területi ifjúsági verseny eredményei</vt:lpwstr>
  </property>
  <property fmtid="{D5CDD505-2E9C-101B-9397-08002B2CF9AE}" pid="4" name="_AuthorEmail">
    <vt:lpwstr>buki.laszlo@freemail.hu</vt:lpwstr>
  </property>
  <property fmtid="{D5CDD505-2E9C-101B-9397-08002B2CF9AE}" pid="5" name="_AuthorEmailDisplayName">
    <vt:lpwstr>Büki László</vt:lpwstr>
  </property>
</Properties>
</file>